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单位编码" sheetId="1" r:id="rId1"/>
    <sheet name="Sheet2" sheetId="2" r:id="rId2"/>
  </sheets>
  <definedNames>
    <definedName name="_xlnm.Print_Titles" localSheetId="0">'单位编码'!$4:$4</definedName>
  </definedNames>
  <calcPr fullCalcOnLoad="1"/>
</workbook>
</file>

<file path=xl/sharedStrings.xml><?xml version="1.0" encoding="utf-8"?>
<sst xmlns="http://schemas.openxmlformats.org/spreadsheetml/2006/main" count="139" uniqueCount="139">
  <si>
    <t>附件</t>
  </si>
  <si>
    <t>提前下达2024年中央财政衔接推进乡村振兴补助资金分配表</t>
  </si>
  <si>
    <t>金额：万元</t>
  </si>
  <si>
    <t>单位代码</t>
  </si>
  <si>
    <t>单位名称</t>
  </si>
  <si>
    <t>合计</t>
  </si>
  <si>
    <t>巩固脱贫攻坚成果和乡村振兴任务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</si>
  <si>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</si>
  <si>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</si>
  <si>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</si>
  <si>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</si>
  <si>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小计</t>
  </si>
  <si>
    <t>其中：发展新型农村集体经济</t>
  </si>
  <si>
    <t>全省总计</t>
  </si>
  <si>
    <t>一、省直</t>
  </si>
  <si>
    <t>江西省行政事业资产集团有限公司</t>
  </si>
  <si>
    <t>12398（易地扶贫搬迁贷款利息）</t>
  </si>
  <si>
    <t>二、设区市</t>
  </si>
  <si>
    <t>南昌市小计</t>
  </si>
  <si>
    <t>湾里管理局本级</t>
  </si>
  <si>
    <t>新建区本级</t>
  </si>
  <si>
    <t>南昌县本级</t>
  </si>
  <si>
    <t>安义县本级</t>
  </si>
  <si>
    <t>进贤县本级</t>
  </si>
  <si>
    <t>南昌经济技术开发区本级</t>
  </si>
  <si>
    <t>红谷滩区本级</t>
  </si>
  <si>
    <t>景德镇市小计</t>
  </si>
  <si>
    <t>昌江区本级</t>
  </si>
  <si>
    <t>珠山区本级</t>
  </si>
  <si>
    <t>浮梁县本级</t>
  </si>
  <si>
    <t>乐平市本级</t>
  </si>
  <si>
    <t>萍乡市小计</t>
  </si>
  <si>
    <t>安源区本级</t>
  </si>
  <si>
    <t>湘东区本级</t>
  </si>
  <si>
    <t>莲花县本级</t>
  </si>
  <si>
    <t>上栗县本级</t>
  </si>
  <si>
    <t>芦溪县本级</t>
  </si>
  <si>
    <t>萍乡经济技术开发区本级</t>
  </si>
  <si>
    <t>萍乡武功山风景名胜区本级</t>
  </si>
  <si>
    <t>九江市小计</t>
  </si>
  <si>
    <t>濂溪区本级</t>
  </si>
  <si>
    <t>柴桑区本级</t>
  </si>
  <si>
    <t>武宁县本级</t>
  </si>
  <si>
    <t>修水县本级</t>
  </si>
  <si>
    <t>永修县本级</t>
  </si>
  <si>
    <t>德安县本级</t>
  </si>
  <si>
    <t>都昌县本级</t>
  </si>
  <si>
    <t>湖口县本级</t>
  </si>
  <si>
    <t>彭泽县本级</t>
  </si>
  <si>
    <t>瑞昌市本级</t>
  </si>
  <si>
    <t>共青城市本级</t>
  </si>
  <si>
    <t>庐山市本级</t>
  </si>
  <si>
    <t>新余市小计</t>
  </si>
  <si>
    <t>渝水区本级</t>
  </si>
  <si>
    <t>分宜县本级</t>
  </si>
  <si>
    <t>新余市仙女湖风景名胜区本级</t>
  </si>
  <si>
    <t>新余高新技术产业开发区本级</t>
  </si>
  <si>
    <t>鹰潭市小计</t>
  </si>
  <si>
    <t>月湖区本级</t>
  </si>
  <si>
    <t>余江区本级</t>
  </si>
  <si>
    <t>贵溪市本级</t>
  </si>
  <si>
    <t>鹰潭市龙虎山风景名胜区本级</t>
  </si>
  <si>
    <t>江西鹰潭高新区本级</t>
  </si>
  <si>
    <t>信江新区本级</t>
  </si>
  <si>
    <t>赣州市小计</t>
  </si>
  <si>
    <t>章贡区本级</t>
  </si>
  <si>
    <t>南康区本级</t>
  </si>
  <si>
    <t>赣县区本级</t>
  </si>
  <si>
    <t>信丰县本级</t>
  </si>
  <si>
    <t>大余县本级</t>
  </si>
  <si>
    <t>上犹县本级</t>
  </si>
  <si>
    <t>崇义县本级</t>
  </si>
  <si>
    <t>安远县本级</t>
  </si>
  <si>
    <t>定南县本级</t>
  </si>
  <si>
    <t>全南县本级</t>
  </si>
  <si>
    <t>宁都县本级</t>
  </si>
  <si>
    <t>于都县本级</t>
  </si>
  <si>
    <t>兴国县本级</t>
  </si>
  <si>
    <t>会昌县本级</t>
  </si>
  <si>
    <t>寻乌县本级</t>
  </si>
  <si>
    <t>石城县本级</t>
  </si>
  <si>
    <t>瑞金市本级</t>
  </si>
  <si>
    <t>龙南市本级</t>
  </si>
  <si>
    <t>赣州经济技术开发区本级</t>
  </si>
  <si>
    <t>赣州蓉江新区本级</t>
  </si>
  <si>
    <t>吉安市小计</t>
  </si>
  <si>
    <t>吉州区本级</t>
  </si>
  <si>
    <t>青原区本级</t>
  </si>
  <si>
    <t>吉安县本级</t>
  </si>
  <si>
    <t>吉水县本级</t>
  </si>
  <si>
    <t>峡江县本级</t>
  </si>
  <si>
    <t>新干县本级</t>
  </si>
  <si>
    <t>永丰县本级</t>
  </si>
  <si>
    <t>泰和县本级</t>
  </si>
  <si>
    <t>遂川县本级</t>
  </si>
  <si>
    <t>万安县本级</t>
  </si>
  <si>
    <t>安福县本级</t>
  </si>
  <si>
    <t>永新县本级</t>
  </si>
  <si>
    <t>井冈山市本级</t>
  </si>
  <si>
    <t>井冈山经济技术开发区本级</t>
  </si>
  <si>
    <t>宜春市小计</t>
  </si>
  <si>
    <t>袁州区本级</t>
  </si>
  <si>
    <t>奉新县本级</t>
  </si>
  <si>
    <t>万载县本级</t>
  </si>
  <si>
    <t>上高县本级</t>
  </si>
  <si>
    <t>宜丰县本级</t>
  </si>
  <si>
    <t>靖安县本级</t>
  </si>
  <si>
    <t>铜鼓县本级</t>
  </si>
  <si>
    <t>丰城市本级</t>
  </si>
  <si>
    <t>樟树市本级</t>
  </si>
  <si>
    <t>高安市本级</t>
  </si>
  <si>
    <t>抚州市小计</t>
  </si>
  <si>
    <t>临川区本级</t>
  </si>
  <si>
    <t>东乡区本级</t>
  </si>
  <si>
    <t>南城县本级</t>
  </si>
  <si>
    <t>黎川县本级</t>
  </si>
  <si>
    <t>南丰县本级</t>
  </si>
  <si>
    <t>崇仁县本级</t>
  </si>
  <si>
    <t>乐安县本级</t>
  </si>
  <si>
    <t>宜黄县本级</t>
  </si>
  <si>
    <t>金溪县本级</t>
  </si>
  <si>
    <t>资溪县本级</t>
  </si>
  <si>
    <t>广昌县本级</t>
  </si>
  <si>
    <t>抚州高新技术产业开发区本级</t>
  </si>
  <si>
    <t>抚州市东临新区本级</t>
  </si>
  <si>
    <t>上饶市小计</t>
  </si>
  <si>
    <t>信州区本级</t>
  </si>
  <si>
    <t>广丰区本级</t>
  </si>
  <si>
    <t>广信区本级</t>
  </si>
  <si>
    <t>玉山县本级</t>
  </si>
  <si>
    <t>铅山县本级</t>
  </si>
  <si>
    <t>横峰县本级</t>
  </si>
  <si>
    <t>弋阳县本级</t>
  </si>
  <si>
    <t>余干县本级</t>
  </si>
  <si>
    <t>鄱阳县本级</t>
  </si>
  <si>
    <t>万年县本级</t>
  </si>
  <si>
    <t>婺源县本级</t>
  </si>
  <si>
    <t>德兴市本级</t>
  </si>
  <si>
    <t>江西省三清山风景名胜区本级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</si>
</sst>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5" applyNumberFormat="0" applyAlignment="0" applyProtection="0"/>
    <xf numFmtId="0" fontId="28" fillId="4" borderId="6" applyNumberFormat="0" applyAlignment="0" applyProtection="0"/>
    <xf numFmtId="0" fontId="29" fillId="4" borderId="5" applyNumberFormat="0" applyAlignment="0" applyProtection="0"/>
    <xf numFmtId="0" fontId="30" fillId="5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5" fillId="0" borderId="14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176" fontId="4" fillId="0" borderId="13" xfId="0" applyNumberFormat="1" applyFont="1" applyFill="1" applyBorder="1" applyAlignment="1">
      <alignment horizontal="center" vertical="center"/>
    </xf>
    <xf numFmtId="0" fontId="7" fillId="0" borderId="15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176" fontId="8" fillId="0" borderId="15" xfId="66" applyNumberFormat="1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10" fillId="0" borderId="15" xfId="66" applyFont="1" applyFill="1" applyBorder="1" applyAlignment="1">
      <alignment horizontal="center" vertical="center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5" fillId="0" borderId="15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0" fontId="14" fillId="0" borderId="15" xfId="64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 vertical="center"/>
    </xf>
    <xf numFmtId="0" fontId="10" fillId="0" borderId="15" xfId="66" applyFont="1" applyFill="1" applyBorder="1" applyAlignment="1">
      <alignment horizontal="center" vertical="center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15" fillId="0" borderId="15" xfId="66" applyFont="1" applyFill="1" applyBorder="1" applyAlignment="1">
      <alignment horizontal="center" vertical="center" wrapText="1"/>
      <protection/>
    </xf>
    <xf numFmtId="176" fontId="15" fillId="0" borderId="15" xfId="66" applyNumberFormat="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4" fillId="0" borderId="15" xfId="65" applyNumberFormat="1" applyFont="1" applyFill="1" applyBorder="1" applyAlignment="1">
      <alignment horizontal="center" vertical="center" wrapText="1"/>
      <protection/>
    </xf>
    <xf numFmtId="176" fontId="1" fillId="0" borderId="15" xfId="6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1" fillId="0" borderId="15" xfId="66" applyFont="1" applyFill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76" fontId="0" fillId="0" borderId="15" xfId="0" applyNumberFormat="1" applyFill="1" applyBorder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" xfId="63"/>
    <cellStyle name="常规_Sheet2_2" xfId="64"/>
    <cellStyle name="常规_贫困村数量及资金分配方案 - 副本" xfId="65"/>
    <cellStyle name="常规_Sheet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pane ySplit="2" topLeftCell="A101" activePane="bottomLeft" state="frozen"/>
      <selection pane="bottomLeft" activeCell="E118" sqref="E118"/>
    </sheetView>
  </sheetViews>
  <sheetFormatPr defaultColWidth="9.00390625" defaultRowHeight="13.5"/>
  <cols>
    <col min="1" max="1" width="11.375" style="0" customWidth="1"/>
    <col min="2" max="2" width="33.25390625" style="0" customWidth="1"/>
    <col min="3" max="3" width="14.625" style="0" customWidth="1"/>
    <col min="4" max="4" width="14.125" style="2" customWidth="1"/>
    <col min="5" max="5" width="12.625" style="3" customWidth="1"/>
    <col min="6" max="6" width="13.50390625" style="2" customWidth="1"/>
    <col min="7" max="7" width="9.50390625" style="4" customWidth="1"/>
    <col min="8" max="8" width="11.50390625" style="2" customWidth="1"/>
    <col min="9" max="9" width="12.125" style="3" customWidth="1"/>
  </cols>
  <sheetData>
    <row r="1" ht="24.75" customHeight="1">
      <c r="A1" s="5" t="s">
        <v>0</v>
      </c>
    </row>
    <row r="2" spans="1:9" s="1" customFormat="1" ht="39.75" customHeight="1">
      <c r="A2" s="6" t="s">
        <v>1</v>
      </c>
      <c r="B2" s="6"/>
      <c r="C2" s="6"/>
      <c r="D2" s="7"/>
      <c r="E2" s="7"/>
      <c r="F2" s="7"/>
      <c r="G2" s="8"/>
      <c r="H2" s="7"/>
      <c r="I2" s="7"/>
    </row>
    <row r="3" spans="1:9" s="1" customFormat="1" ht="24.75" customHeight="1">
      <c r="A3" s="9"/>
      <c r="B3" s="10"/>
      <c r="C3" s="11"/>
      <c r="D3" s="11"/>
      <c r="E3" s="12"/>
      <c r="F3" s="11"/>
      <c r="G3" s="13"/>
      <c r="H3" s="11"/>
      <c r="I3" s="55" t="s">
        <v>2</v>
      </c>
    </row>
    <row r="4" spans="1:9" s="1" customFormat="1" ht="51" customHeight="1">
      <c r="A4" s="14" t="s">
        <v>3</v>
      </c>
      <c r="B4" s="14" t="s">
        <v>4</v>
      </c>
      <c r="C4" s="14" t="s">
        <v>5</v>
      </c>
      <c r="D4" s="15" t="s">
        <v>6</v>
      </c>
      <c r="E4" s="16"/>
      <c r="F4" s="17" t="s">
        <v>7</v>
      </c>
      <c r="G4" s="18" t="s">
        <v>8</v>
      </c>
      <c r="H4" s="17" t="s">
        <v>9</v>
      </c>
      <c r="I4" s="17" t="s">
        <v>10</v>
      </c>
    </row>
    <row r="5" spans="1:9" s="1" customFormat="1" ht="45" customHeight="1">
      <c r="A5" s="19"/>
      <c r="B5" s="19"/>
      <c r="C5" s="19"/>
      <c r="D5" s="20" t="s">
        <v>11</v>
      </c>
      <c r="E5" s="20" t="s">
        <v>12</v>
      </c>
      <c r="F5" s="20"/>
      <c r="G5" s="21"/>
      <c r="H5" s="20"/>
      <c r="I5" s="20"/>
    </row>
    <row r="6" spans="1:9" s="1" customFormat="1" ht="24.75" customHeight="1">
      <c r="A6" s="22"/>
      <c r="B6" s="23" t="s">
        <v>13</v>
      </c>
      <c r="C6" s="19">
        <f>D6+F6+G6+H6+I6</f>
        <v>404572</v>
      </c>
      <c r="D6" s="19">
        <f>D7+D9</f>
        <v>390355</v>
      </c>
      <c r="E6" s="19">
        <f>E7+E9</f>
        <v>33050</v>
      </c>
      <c r="F6" s="19">
        <f>F7+F9</f>
        <v>4005</v>
      </c>
      <c r="G6" s="24">
        <v>3412</v>
      </c>
      <c r="H6" s="19">
        <f>H7+H9</f>
        <v>2210</v>
      </c>
      <c r="I6" s="19">
        <f>I7+I9</f>
        <v>4590</v>
      </c>
    </row>
    <row r="7" spans="1:9" s="1" customFormat="1" ht="27" customHeight="1">
      <c r="A7" s="22"/>
      <c r="B7" s="23" t="s">
        <v>14</v>
      </c>
      <c r="C7" s="19">
        <v>12398</v>
      </c>
      <c r="D7" s="25">
        <v>12398</v>
      </c>
      <c r="E7" s="26"/>
      <c r="F7" s="27"/>
      <c r="G7" s="28"/>
      <c r="H7" s="27"/>
      <c r="I7" s="56"/>
    </row>
    <row r="8" spans="1:9" s="1" customFormat="1" ht="55.5" customHeight="1">
      <c r="A8" s="22"/>
      <c r="B8" s="29" t="s">
        <v>15</v>
      </c>
      <c r="C8" s="30">
        <v>12398</v>
      </c>
      <c r="D8" s="31" t="s">
        <v>16</v>
      </c>
      <c r="E8" s="32"/>
      <c r="F8" s="27"/>
      <c r="G8" s="28"/>
      <c r="H8" s="27"/>
      <c r="I8" s="56"/>
    </row>
    <row r="9" spans="1:9" s="1" customFormat="1" ht="33.75" customHeight="1">
      <c r="A9" s="22"/>
      <c r="B9" s="23" t="s">
        <v>17</v>
      </c>
      <c r="C9" s="33">
        <f>C10+C18+C23+C31+C44+C49+C56+C77+C92+C103+C117</f>
        <v>392174</v>
      </c>
      <c r="D9" s="33">
        <f>D10+D18+D23+D31+D44+D49+D56+D77+D92+D103+D117</f>
        <v>377957</v>
      </c>
      <c r="E9" s="33">
        <f>E10+E18+E23+E31+E44+E49+E56+E77+E92+E103+E117</f>
        <v>33050</v>
      </c>
      <c r="F9" s="34">
        <f>F10+F18+F23+F31+F44+F49+F56+F77+F92+F103+F117</f>
        <v>4005</v>
      </c>
      <c r="G9" s="35">
        <v>3412</v>
      </c>
      <c r="H9" s="34">
        <f>H10+H18+H23+H31+H44+H49+H56+H77+H92+H103+H117</f>
        <v>2210</v>
      </c>
      <c r="I9" s="34">
        <f>I10+I18+I23+I31+I44+I49+I56+I77+I92+I103+I117</f>
        <v>4590</v>
      </c>
    </row>
    <row r="10" spans="1:9" s="1" customFormat="1" ht="27" customHeight="1">
      <c r="A10" s="36"/>
      <c r="B10" s="37" t="s">
        <v>18</v>
      </c>
      <c r="C10" s="38">
        <f>SUM(C11:C17)</f>
        <v>10616</v>
      </c>
      <c r="D10" s="39">
        <f>SUM(D11:D17)</f>
        <v>10485</v>
      </c>
      <c r="E10" s="39">
        <f>SUM(E11:E17)</f>
        <v>1400</v>
      </c>
      <c r="F10" s="39"/>
      <c r="G10" s="40"/>
      <c r="H10" s="39"/>
      <c r="I10" s="39">
        <f>SUM(I11:I17)</f>
        <v>131</v>
      </c>
    </row>
    <row r="11" spans="1:9" s="1" customFormat="1" ht="21.75" customHeight="1">
      <c r="A11" s="41">
        <v>360105000</v>
      </c>
      <c r="B11" s="29" t="s">
        <v>19</v>
      </c>
      <c r="C11" s="42">
        <f aca="true" t="shared" si="0" ref="C11:C17">D11+F11+G11+H11+I11</f>
        <v>1004</v>
      </c>
      <c r="D11" s="43">
        <v>1004</v>
      </c>
      <c r="E11" s="44"/>
      <c r="F11" s="45"/>
      <c r="G11" s="46"/>
      <c r="H11" s="43"/>
      <c r="I11" s="57"/>
    </row>
    <row r="12" spans="1:9" s="1" customFormat="1" ht="19.5" customHeight="1">
      <c r="A12" s="41">
        <v>360112000</v>
      </c>
      <c r="B12" s="29" t="s">
        <v>20</v>
      </c>
      <c r="C12" s="42">
        <f t="shared" si="0"/>
        <v>1827</v>
      </c>
      <c r="D12" s="47">
        <v>1827</v>
      </c>
      <c r="E12" s="48">
        <v>350</v>
      </c>
      <c r="F12" s="49"/>
      <c r="G12" s="50"/>
      <c r="H12" s="43"/>
      <c r="I12" s="58"/>
    </row>
    <row r="13" spans="1:9" s="1" customFormat="1" ht="19.5" customHeight="1">
      <c r="A13" s="41">
        <v>360121000</v>
      </c>
      <c r="B13" s="29" t="s">
        <v>21</v>
      </c>
      <c r="C13" s="42">
        <f t="shared" si="0"/>
        <v>1822</v>
      </c>
      <c r="D13" s="47">
        <v>1822</v>
      </c>
      <c r="E13" s="48">
        <v>400</v>
      </c>
      <c r="F13" s="49"/>
      <c r="G13" s="50"/>
      <c r="H13" s="43"/>
      <c r="I13" s="58"/>
    </row>
    <row r="14" spans="1:9" s="1" customFormat="1" ht="19.5" customHeight="1">
      <c r="A14" s="41">
        <v>360123000</v>
      </c>
      <c r="B14" s="29" t="s">
        <v>22</v>
      </c>
      <c r="C14" s="42">
        <f t="shared" si="0"/>
        <v>2159</v>
      </c>
      <c r="D14" s="47">
        <v>2081</v>
      </c>
      <c r="E14" s="48">
        <v>250</v>
      </c>
      <c r="F14" s="49"/>
      <c r="G14" s="50"/>
      <c r="H14" s="43"/>
      <c r="I14" s="58">
        <v>78</v>
      </c>
    </row>
    <row r="15" spans="1:9" s="1" customFormat="1" ht="19.5" customHeight="1">
      <c r="A15" s="41">
        <v>360124000</v>
      </c>
      <c r="B15" s="29" t="s">
        <v>23</v>
      </c>
      <c r="C15" s="42">
        <f t="shared" si="0"/>
        <v>2240</v>
      </c>
      <c r="D15" s="47">
        <v>2187</v>
      </c>
      <c r="E15" s="48">
        <v>400</v>
      </c>
      <c r="F15" s="49"/>
      <c r="G15" s="50"/>
      <c r="H15" s="43"/>
      <c r="I15" s="58">
        <v>53</v>
      </c>
    </row>
    <row r="16" spans="1:9" s="1" customFormat="1" ht="19.5" customHeight="1">
      <c r="A16" s="41">
        <v>360192000</v>
      </c>
      <c r="B16" s="29" t="s">
        <v>24</v>
      </c>
      <c r="C16" s="42">
        <f t="shared" si="0"/>
        <v>819</v>
      </c>
      <c r="D16" s="47">
        <v>819</v>
      </c>
      <c r="E16" s="48"/>
      <c r="F16" s="49"/>
      <c r="G16" s="50"/>
      <c r="H16" s="43"/>
      <c r="I16" s="58"/>
    </row>
    <row r="17" spans="1:9" s="1" customFormat="1" ht="19.5" customHeight="1">
      <c r="A17" s="41">
        <v>360113000</v>
      </c>
      <c r="B17" s="29" t="s">
        <v>25</v>
      </c>
      <c r="C17" s="42">
        <f t="shared" si="0"/>
        <v>745</v>
      </c>
      <c r="D17" s="47">
        <v>745</v>
      </c>
      <c r="E17" s="48"/>
      <c r="F17" s="49"/>
      <c r="G17" s="50"/>
      <c r="H17" s="43"/>
      <c r="I17" s="58"/>
    </row>
    <row r="18" spans="1:9" s="1" customFormat="1" ht="19.5" customHeight="1">
      <c r="A18" s="41"/>
      <c r="B18" s="37" t="s">
        <v>26</v>
      </c>
      <c r="C18" s="38">
        <f>SUM(C19:C22)</f>
        <v>6678</v>
      </c>
      <c r="D18" s="38">
        <v>6287</v>
      </c>
      <c r="E18" s="38">
        <f>SUM(E19:E22)</f>
        <v>950</v>
      </c>
      <c r="F18" s="39"/>
      <c r="G18" s="40"/>
      <c r="H18" s="39">
        <f>SUM(H19:H22)</f>
        <v>199</v>
      </c>
      <c r="I18" s="39">
        <f>SUM(I19:I22)</f>
        <v>192</v>
      </c>
    </row>
    <row r="19" spans="1:9" s="1" customFormat="1" ht="19.5" customHeight="1">
      <c r="A19" s="41">
        <v>360202000</v>
      </c>
      <c r="B19" s="29" t="s">
        <v>27</v>
      </c>
      <c r="C19" s="42">
        <f aca="true" t="shared" si="1" ref="C19:C24">D19+F19+G19+H19+I19</f>
        <v>1240</v>
      </c>
      <c r="D19" s="47">
        <v>1041</v>
      </c>
      <c r="E19" s="48">
        <v>150</v>
      </c>
      <c r="F19" s="49"/>
      <c r="G19" s="50"/>
      <c r="H19" s="49">
        <v>199</v>
      </c>
      <c r="I19" s="58"/>
    </row>
    <row r="20" spans="1:9" s="1" customFormat="1" ht="19.5" customHeight="1">
      <c r="A20" s="41">
        <v>360203000</v>
      </c>
      <c r="B20" s="29" t="s">
        <v>28</v>
      </c>
      <c r="C20" s="42">
        <f t="shared" si="1"/>
        <v>668</v>
      </c>
      <c r="D20" s="47">
        <v>668</v>
      </c>
      <c r="E20" s="48"/>
      <c r="F20" s="49"/>
      <c r="G20" s="50"/>
      <c r="H20" s="49"/>
      <c r="I20" s="58"/>
    </row>
    <row r="21" spans="1:9" s="1" customFormat="1" ht="19.5" customHeight="1">
      <c r="A21" s="41">
        <v>360222000</v>
      </c>
      <c r="B21" s="29" t="s">
        <v>29</v>
      </c>
      <c r="C21" s="42">
        <f t="shared" si="1"/>
        <v>2342</v>
      </c>
      <c r="D21" s="47">
        <v>2294</v>
      </c>
      <c r="E21" s="48">
        <v>300</v>
      </c>
      <c r="F21" s="49"/>
      <c r="G21" s="50"/>
      <c r="H21" s="49"/>
      <c r="I21" s="58">
        <v>48</v>
      </c>
    </row>
    <row r="22" spans="1:9" s="1" customFormat="1" ht="19.5" customHeight="1">
      <c r="A22" s="41">
        <v>360281000</v>
      </c>
      <c r="B22" s="29" t="s">
        <v>30</v>
      </c>
      <c r="C22" s="42">
        <f t="shared" si="1"/>
        <v>2428</v>
      </c>
      <c r="D22" s="47">
        <v>2284</v>
      </c>
      <c r="E22" s="48">
        <v>500</v>
      </c>
      <c r="F22" s="49"/>
      <c r="G22" s="50"/>
      <c r="H22" s="49"/>
      <c r="I22" s="58">
        <v>144</v>
      </c>
    </row>
    <row r="23" spans="1:9" s="1" customFormat="1" ht="19.5" customHeight="1">
      <c r="A23" s="41"/>
      <c r="B23" s="37" t="s">
        <v>31</v>
      </c>
      <c r="C23" s="38">
        <f>SUM(C24:C30)</f>
        <v>14984</v>
      </c>
      <c r="D23" s="38">
        <v>14300</v>
      </c>
      <c r="E23" s="38">
        <f>SUM(E24:E30)</f>
        <v>1350</v>
      </c>
      <c r="F23" s="39">
        <f>SUM(F24:F30)</f>
        <v>125</v>
      </c>
      <c r="G23" s="40">
        <f>SUM(G24:G30)</f>
        <v>17</v>
      </c>
      <c r="H23" s="39">
        <f>SUM(H24:H30)</f>
        <v>211</v>
      </c>
      <c r="I23" s="39">
        <f>SUM(I24:I30)</f>
        <v>331</v>
      </c>
    </row>
    <row r="24" spans="1:9" s="1" customFormat="1" ht="19.5" customHeight="1">
      <c r="A24" s="41">
        <v>360302000</v>
      </c>
      <c r="B24" s="29" t="s">
        <v>32</v>
      </c>
      <c r="C24" s="42">
        <f t="shared" si="1"/>
        <v>988</v>
      </c>
      <c r="D24" s="47">
        <v>988</v>
      </c>
      <c r="E24" s="48">
        <v>100</v>
      </c>
      <c r="F24" s="49"/>
      <c r="G24" s="50"/>
      <c r="H24" s="49"/>
      <c r="I24" s="58"/>
    </row>
    <row r="25" spans="1:9" s="1" customFormat="1" ht="19.5" customHeight="1">
      <c r="A25" s="41">
        <v>360313000</v>
      </c>
      <c r="B25" s="29" t="s">
        <v>33</v>
      </c>
      <c r="C25" s="42">
        <f aca="true" t="shared" si="2" ref="C25:C30">D25+F25+G25+H25+I25</f>
        <v>1481</v>
      </c>
      <c r="D25" s="47">
        <v>1481</v>
      </c>
      <c r="E25" s="48">
        <v>250</v>
      </c>
      <c r="F25" s="49"/>
      <c r="G25" s="50"/>
      <c r="H25" s="49"/>
      <c r="I25" s="58"/>
    </row>
    <row r="26" spans="1:9" s="1" customFormat="1" ht="19.5" customHeight="1">
      <c r="A26" s="41">
        <v>360321000</v>
      </c>
      <c r="B26" s="29" t="s">
        <v>34</v>
      </c>
      <c r="C26" s="42">
        <f t="shared" si="2"/>
        <v>5737</v>
      </c>
      <c r="D26" s="47">
        <v>5449</v>
      </c>
      <c r="E26" s="48">
        <v>400</v>
      </c>
      <c r="F26" s="49">
        <v>125</v>
      </c>
      <c r="G26" s="51">
        <v>17</v>
      </c>
      <c r="H26" s="49"/>
      <c r="I26" s="58">
        <v>146</v>
      </c>
    </row>
    <row r="27" spans="1:9" s="1" customFormat="1" ht="19.5" customHeight="1">
      <c r="A27" s="41">
        <v>360322000</v>
      </c>
      <c r="B27" s="29" t="s">
        <v>35</v>
      </c>
      <c r="C27" s="42">
        <f t="shared" si="2"/>
        <v>2165</v>
      </c>
      <c r="D27" s="47">
        <v>2112</v>
      </c>
      <c r="E27" s="48">
        <v>350</v>
      </c>
      <c r="F27" s="49"/>
      <c r="G27" s="50"/>
      <c r="H27" s="49"/>
      <c r="I27" s="58">
        <v>53</v>
      </c>
    </row>
    <row r="28" spans="1:9" s="1" customFormat="1" ht="19.5" customHeight="1">
      <c r="A28" s="41">
        <v>360323000</v>
      </c>
      <c r="B28" s="29" t="s">
        <v>36</v>
      </c>
      <c r="C28" s="42">
        <f t="shared" si="2"/>
        <v>2404</v>
      </c>
      <c r="D28" s="47">
        <v>2272</v>
      </c>
      <c r="E28" s="48">
        <v>250</v>
      </c>
      <c r="F28" s="49"/>
      <c r="G28" s="50"/>
      <c r="H28" s="49"/>
      <c r="I28" s="58">
        <v>132</v>
      </c>
    </row>
    <row r="29" spans="1:9" s="1" customFormat="1" ht="19.5" customHeight="1">
      <c r="A29" s="41">
        <v>360391000</v>
      </c>
      <c r="B29" s="29" t="s">
        <v>37</v>
      </c>
      <c r="C29" s="42">
        <f t="shared" si="2"/>
        <v>889</v>
      </c>
      <c r="D29" s="47">
        <v>889</v>
      </c>
      <c r="E29" s="48"/>
      <c r="F29" s="49"/>
      <c r="G29" s="50"/>
      <c r="H29" s="49"/>
      <c r="I29" s="58"/>
    </row>
    <row r="30" spans="1:9" s="1" customFormat="1" ht="19.5" customHeight="1">
      <c r="A30" s="41">
        <v>360392000</v>
      </c>
      <c r="B30" s="29" t="s">
        <v>38</v>
      </c>
      <c r="C30" s="42">
        <f t="shared" si="2"/>
        <v>1320</v>
      </c>
      <c r="D30" s="47">
        <v>1109</v>
      </c>
      <c r="E30" s="48"/>
      <c r="F30" s="49"/>
      <c r="G30" s="50"/>
      <c r="H30" s="49">
        <v>211</v>
      </c>
      <c r="I30" s="58"/>
    </row>
    <row r="31" spans="1:9" s="1" customFormat="1" ht="19.5" customHeight="1">
      <c r="A31" s="41"/>
      <c r="B31" s="37" t="s">
        <v>39</v>
      </c>
      <c r="C31" s="38">
        <f>SUM(C32:C43)</f>
        <v>38955</v>
      </c>
      <c r="D31" s="38">
        <v>38090</v>
      </c>
      <c r="E31" s="38">
        <f>SUM(E32:E43)</f>
        <v>3950</v>
      </c>
      <c r="F31" s="39">
        <f>SUM(F32:F43)</f>
        <v>375</v>
      </c>
      <c r="G31" s="40">
        <f>SUM(G32:G43)</f>
        <v>116</v>
      </c>
      <c r="H31" s="39">
        <f>SUM(H32:H43)</f>
        <v>213</v>
      </c>
      <c r="I31" s="39">
        <f>SUM(I32:I43)</f>
        <v>161</v>
      </c>
    </row>
    <row r="32" spans="1:9" s="1" customFormat="1" ht="19.5" customHeight="1">
      <c r="A32" s="41">
        <v>360402000</v>
      </c>
      <c r="B32" s="29" t="s">
        <v>40</v>
      </c>
      <c r="C32" s="42">
        <f>D32+F32+G32+H32+I32</f>
        <v>1091</v>
      </c>
      <c r="D32" s="47">
        <v>1091</v>
      </c>
      <c r="E32" s="48">
        <v>150</v>
      </c>
      <c r="F32" s="49"/>
      <c r="G32" s="50"/>
      <c r="H32" s="49"/>
      <c r="I32" s="58"/>
    </row>
    <row r="33" spans="1:9" s="1" customFormat="1" ht="19.5" customHeight="1">
      <c r="A33" s="41">
        <v>360404000</v>
      </c>
      <c r="B33" s="29" t="s">
        <v>41</v>
      </c>
      <c r="C33" s="42">
        <f aca="true" t="shared" si="3" ref="C33:C43">D33+F33+G33+H33+I33</f>
        <v>1926</v>
      </c>
      <c r="D33" s="47">
        <v>1926</v>
      </c>
      <c r="E33" s="48">
        <v>250</v>
      </c>
      <c r="F33" s="49"/>
      <c r="G33" s="50"/>
      <c r="H33" s="49"/>
      <c r="I33" s="58"/>
    </row>
    <row r="34" spans="1:9" s="1" customFormat="1" ht="19.5" customHeight="1">
      <c r="A34" s="41">
        <v>360423000</v>
      </c>
      <c r="B34" s="29" t="s">
        <v>42</v>
      </c>
      <c r="C34" s="42">
        <f t="shared" si="3"/>
        <v>2785</v>
      </c>
      <c r="D34" s="47">
        <v>2634</v>
      </c>
      <c r="E34" s="48">
        <v>350</v>
      </c>
      <c r="F34" s="49"/>
      <c r="G34" s="51">
        <v>84</v>
      </c>
      <c r="H34" s="49"/>
      <c r="I34" s="58">
        <v>67</v>
      </c>
    </row>
    <row r="35" spans="1:9" s="1" customFormat="1" ht="19.5" customHeight="1">
      <c r="A35" s="41">
        <v>360424000</v>
      </c>
      <c r="B35" s="29" t="s">
        <v>43</v>
      </c>
      <c r="C35" s="42">
        <f t="shared" si="3"/>
        <v>9674</v>
      </c>
      <c r="D35" s="47">
        <v>9459</v>
      </c>
      <c r="E35" s="48">
        <v>650</v>
      </c>
      <c r="F35" s="49">
        <v>215</v>
      </c>
      <c r="G35" s="51"/>
      <c r="H35" s="49"/>
      <c r="I35" s="58"/>
    </row>
    <row r="36" spans="1:9" s="1" customFormat="1" ht="19.5" customHeight="1">
      <c r="A36" s="41">
        <v>360425000</v>
      </c>
      <c r="B36" s="29" t="s">
        <v>44</v>
      </c>
      <c r="C36" s="42">
        <f t="shared" si="3"/>
        <v>2576</v>
      </c>
      <c r="D36" s="47">
        <v>2576</v>
      </c>
      <c r="E36" s="48">
        <v>350</v>
      </c>
      <c r="F36" s="49"/>
      <c r="G36" s="51"/>
      <c r="H36" s="49"/>
      <c r="I36" s="58"/>
    </row>
    <row r="37" spans="1:9" s="1" customFormat="1" ht="19.5" customHeight="1">
      <c r="A37" s="41">
        <v>360426000</v>
      </c>
      <c r="B37" s="29" t="s">
        <v>45</v>
      </c>
      <c r="C37" s="42">
        <f t="shared" si="3"/>
        <v>1695</v>
      </c>
      <c r="D37" s="47">
        <v>1601</v>
      </c>
      <c r="E37" s="48">
        <v>200</v>
      </c>
      <c r="F37" s="49"/>
      <c r="G37" s="51"/>
      <c r="H37" s="49"/>
      <c r="I37" s="58">
        <v>94</v>
      </c>
    </row>
    <row r="38" spans="1:9" s="1" customFormat="1" ht="19.5" customHeight="1">
      <c r="A38" s="41">
        <v>360428000</v>
      </c>
      <c r="B38" s="29" t="s">
        <v>46</v>
      </c>
      <c r="C38" s="42">
        <f t="shared" si="3"/>
        <v>9309</v>
      </c>
      <c r="D38" s="47">
        <v>9117</v>
      </c>
      <c r="E38" s="48">
        <v>650</v>
      </c>
      <c r="F38" s="49">
        <v>160</v>
      </c>
      <c r="G38" s="51">
        <v>32</v>
      </c>
      <c r="H38" s="49"/>
      <c r="I38" s="58"/>
    </row>
    <row r="39" spans="1:9" s="1" customFormat="1" ht="19.5" customHeight="1">
      <c r="A39" s="41">
        <v>360429000</v>
      </c>
      <c r="B39" s="29" t="s">
        <v>47</v>
      </c>
      <c r="C39" s="42">
        <f t="shared" si="3"/>
        <v>1711</v>
      </c>
      <c r="D39" s="47">
        <v>1711</v>
      </c>
      <c r="E39" s="48">
        <v>250</v>
      </c>
      <c r="F39" s="49"/>
      <c r="G39" s="51"/>
      <c r="H39" s="49"/>
      <c r="I39" s="58"/>
    </row>
    <row r="40" spans="1:9" s="1" customFormat="1" ht="19.5" customHeight="1">
      <c r="A40" s="41">
        <v>360430000</v>
      </c>
      <c r="B40" s="29" t="s">
        <v>48</v>
      </c>
      <c r="C40" s="42">
        <f t="shared" si="3"/>
        <v>2767</v>
      </c>
      <c r="D40" s="47">
        <v>2767</v>
      </c>
      <c r="E40" s="48">
        <v>350</v>
      </c>
      <c r="F40" s="49"/>
      <c r="G40" s="50"/>
      <c r="H40" s="49"/>
      <c r="I40" s="58"/>
    </row>
    <row r="41" spans="1:9" s="1" customFormat="1" ht="19.5" customHeight="1">
      <c r="A41" s="41">
        <v>360481000</v>
      </c>
      <c r="B41" s="29" t="s">
        <v>49</v>
      </c>
      <c r="C41" s="42">
        <f t="shared" si="3"/>
        <v>1989</v>
      </c>
      <c r="D41" s="47">
        <v>1989</v>
      </c>
      <c r="E41" s="48">
        <v>300</v>
      </c>
      <c r="F41" s="49"/>
      <c r="G41" s="50"/>
      <c r="H41" s="49"/>
      <c r="I41" s="58"/>
    </row>
    <row r="42" spans="1:9" s="1" customFormat="1" ht="19.5" customHeight="1">
      <c r="A42" s="41">
        <v>360482000</v>
      </c>
      <c r="B42" s="29" t="s">
        <v>50</v>
      </c>
      <c r="C42" s="42">
        <f t="shared" si="3"/>
        <v>1212</v>
      </c>
      <c r="D42" s="47">
        <v>1212</v>
      </c>
      <c r="E42" s="48">
        <v>200</v>
      </c>
      <c r="F42" s="49"/>
      <c r="G42" s="50"/>
      <c r="H42" s="49"/>
      <c r="I42" s="58"/>
    </row>
    <row r="43" spans="1:9" s="1" customFormat="1" ht="19.5" customHeight="1">
      <c r="A43" s="41">
        <v>360483000</v>
      </c>
      <c r="B43" s="29" t="s">
        <v>51</v>
      </c>
      <c r="C43" s="42">
        <f t="shared" si="3"/>
        <v>2220</v>
      </c>
      <c r="D43" s="47">
        <v>2007</v>
      </c>
      <c r="E43" s="48">
        <v>250</v>
      </c>
      <c r="F43" s="49"/>
      <c r="G43" s="50"/>
      <c r="H43" s="49">
        <v>213</v>
      </c>
      <c r="I43" s="58"/>
    </row>
    <row r="44" spans="1:9" s="1" customFormat="1" ht="24.75" customHeight="1">
      <c r="A44" s="41"/>
      <c r="B44" s="37" t="s">
        <v>52</v>
      </c>
      <c r="C44" s="38">
        <f>SUM(C45:C48)</f>
        <v>6233</v>
      </c>
      <c r="D44" s="38">
        <v>5859</v>
      </c>
      <c r="E44" s="38">
        <f>SUM(E45:E48)</f>
        <v>600</v>
      </c>
      <c r="F44" s="39"/>
      <c r="G44" s="40"/>
      <c r="H44" s="39"/>
      <c r="I44" s="39">
        <f>SUM(I45:I48)</f>
        <v>374</v>
      </c>
    </row>
    <row r="45" spans="1:9" s="1" customFormat="1" ht="19.5" customHeight="1">
      <c r="A45" s="41">
        <v>360502000</v>
      </c>
      <c r="B45" s="29" t="s">
        <v>53</v>
      </c>
      <c r="C45" s="42">
        <f aca="true" t="shared" si="4" ref="C44:C75">D45+F45+G45+H45+I45</f>
        <v>2278</v>
      </c>
      <c r="D45" s="47">
        <v>2217</v>
      </c>
      <c r="E45" s="48">
        <v>300</v>
      </c>
      <c r="F45" s="49"/>
      <c r="G45" s="50"/>
      <c r="H45" s="49"/>
      <c r="I45" s="58">
        <v>61</v>
      </c>
    </row>
    <row r="46" spans="1:9" s="1" customFormat="1" ht="19.5" customHeight="1">
      <c r="A46" s="41">
        <v>360521000</v>
      </c>
      <c r="B46" s="29" t="s">
        <v>54</v>
      </c>
      <c r="C46" s="42">
        <f t="shared" si="4"/>
        <v>2030</v>
      </c>
      <c r="D46" s="47">
        <v>1788</v>
      </c>
      <c r="E46" s="48">
        <v>300</v>
      </c>
      <c r="F46" s="49"/>
      <c r="G46" s="50"/>
      <c r="H46" s="49"/>
      <c r="I46" s="58">
        <v>242</v>
      </c>
    </row>
    <row r="47" spans="1:9" s="1" customFormat="1" ht="19.5" customHeight="1">
      <c r="A47" s="41">
        <v>360591000</v>
      </c>
      <c r="B47" s="29" t="s">
        <v>55</v>
      </c>
      <c r="C47" s="42">
        <f t="shared" si="4"/>
        <v>1021</v>
      </c>
      <c r="D47" s="47">
        <v>950</v>
      </c>
      <c r="E47" s="48"/>
      <c r="F47" s="49"/>
      <c r="G47" s="50"/>
      <c r="H47" s="49"/>
      <c r="I47" s="58">
        <v>71</v>
      </c>
    </row>
    <row r="48" spans="1:9" s="1" customFormat="1" ht="19.5" customHeight="1">
      <c r="A48" s="41">
        <v>360592000</v>
      </c>
      <c r="B48" s="29" t="s">
        <v>56</v>
      </c>
      <c r="C48" s="42">
        <f t="shared" si="4"/>
        <v>904</v>
      </c>
      <c r="D48" s="47">
        <v>904</v>
      </c>
      <c r="E48" s="48"/>
      <c r="F48" s="49"/>
      <c r="G48" s="50"/>
      <c r="H48" s="49"/>
      <c r="I48" s="58"/>
    </row>
    <row r="49" spans="1:9" s="1" customFormat="1" ht="19.5" customHeight="1">
      <c r="A49" s="41"/>
      <c r="B49" s="37" t="s">
        <v>57</v>
      </c>
      <c r="C49" s="38">
        <f>SUM(C50:C55)</f>
        <v>8687</v>
      </c>
      <c r="D49" s="38">
        <v>8118</v>
      </c>
      <c r="E49" s="38">
        <f>SUM(E50:E55)</f>
        <v>600</v>
      </c>
      <c r="F49" s="39"/>
      <c r="G49" s="40">
        <f>SUM(G50:G55)</f>
        <v>126</v>
      </c>
      <c r="H49" s="39">
        <f>SUM(H50:H55)</f>
        <v>210</v>
      </c>
      <c r="I49" s="39">
        <f>SUM(I50:I55)</f>
        <v>233</v>
      </c>
    </row>
    <row r="50" spans="1:9" s="1" customFormat="1" ht="19.5" customHeight="1">
      <c r="A50" s="41">
        <v>360602000</v>
      </c>
      <c r="B50" s="29" t="s">
        <v>58</v>
      </c>
      <c r="C50" s="42">
        <f t="shared" si="4"/>
        <v>875</v>
      </c>
      <c r="D50" s="47">
        <v>875</v>
      </c>
      <c r="E50" s="48"/>
      <c r="F50" s="49"/>
      <c r="G50" s="50"/>
      <c r="H50" s="49"/>
      <c r="I50" s="58"/>
    </row>
    <row r="51" spans="1:9" s="1" customFormat="1" ht="19.5" customHeight="1">
      <c r="A51" s="41">
        <v>360603000</v>
      </c>
      <c r="B51" s="29" t="s">
        <v>59</v>
      </c>
      <c r="C51" s="42">
        <f t="shared" si="4"/>
        <v>2542</v>
      </c>
      <c r="D51" s="47">
        <v>2276</v>
      </c>
      <c r="E51" s="48">
        <v>250</v>
      </c>
      <c r="F51" s="49"/>
      <c r="G51" s="50"/>
      <c r="H51" s="49">
        <v>210</v>
      </c>
      <c r="I51" s="58">
        <v>56</v>
      </c>
    </row>
    <row r="52" spans="1:9" s="1" customFormat="1" ht="19.5" customHeight="1">
      <c r="A52" s="41">
        <v>360681000</v>
      </c>
      <c r="B52" s="29" t="s">
        <v>60</v>
      </c>
      <c r="C52" s="42">
        <f t="shared" si="4"/>
        <v>2942</v>
      </c>
      <c r="D52" s="47">
        <v>2639</v>
      </c>
      <c r="E52" s="48">
        <v>350</v>
      </c>
      <c r="F52" s="49"/>
      <c r="G52" s="52">
        <v>126</v>
      </c>
      <c r="H52" s="49"/>
      <c r="I52" s="58">
        <v>177</v>
      </c>
    </row>
    <row r="53" spans="1:9" s="1" customFormat="1" ht="19.5" customHeight="1">
      <c r="A53" s="41">
        <v>360691000</v>
      </c>
      <c r="B53" s="29" t="s">
        <v>61</v>
      </c>
      <c r="C53" s="42">
        <f t="shared" si="4"/>
        <v>853</v>
      </c>
      <c r="D53" s="47">
        <v>853</v>
      </c>
      <c r="E53" s="48"/>
      <c r="F53" s="49"/>
      <c r="G53" s="52"/>
      <c r="H53" s="49"/>
      <c r="I53" s="58"/>
    </row>
    <row r="54" spans="1:9" s="1" customFormat="1" ht="19.5" customHeight="1">
      <c r="A54" s="41">
        <v>360692000</v>
      </c>
      <c r="B54" s="29" t="s">
        <v>62</v>
      </c>
      <c r="C54" s="42">
        <f t="shared" si="4"/>
        <v>742</v>
      </c>
      <c r="D54" s="47">
        <v>742</v>
      </c>
      <c r="E54" s="48"/>
      <c r="F54" s="49"/>
      <c r="G54" s="50"/>
      <c r="H54" s="49"/>
      <c r="I54" s="58"/>
    </row>
    <row r="55" spans="1:9" s="1" customFormat="1" ht="19.5" customHeight="1">
      <c r="A55" s="41">
        <v>360693000</v>
      </c>
      <c r="B55" s="29" t="s">
        <v>63</v>
      </c>
      <c r="C55" s="42">
        <f t="shared" si="4"/>
        <v>733</v>
      </c>
      <c r="D55" s="47">
        <v>733</v>
      </c>
      <c r="E55" s="48"/>
      <c r="F55" s="49"/>
      <c r="G55" s="50"/>
      <c r="H55" s="49"/>
      <c r="I55" s="58"/>
    </row>
    <row r="56" spans="1:9" s="1" customFormat="1" ht="19.5" customHeight="1">
      <c r="A56" s="41"/>
      <c r="B56" s="37" t="s">
        <v>64</v>
      </c>
      <c r="C56" s="38">
        <f>SUM(C57:C76)</f>
        <v>130985</v>
      </c>
      <c r="D56" s="38">
        <v>127386</v>
      </c>
      <c r="E56" s="38">
        <f>SUM(E57:E76)</f>
        <v>6900</v>
      </c>
      <c r="F56" s="39">
        <f>SUM(F57:F76)</f>
        <v>1325</v>
      </c>
      <c r="G56" s="40">
        <f>SUM(G57:G76)</f>
        <v>1596</v>
      </c>
      <c r="H56" s="39">
        <f>SUM(H57:H76)</f>
        <v>140</v>
      </c>
      <c r="I56" s="39">
        <f>SUM(I57:I76)</f>
        <v>538</v>
      </c>
    </row>
    <row r="57" spans="1:9" s="1" customFormat="1" ht="19.5" customHeight="1">
      <c r="A57" s="41">
        <v>360702000</v>
      </c>
      <c r="B57" s="29" t="s">
        <v>65</v>
      </c>
      <c r="C57" s="42">
        <f t="shared" si="4"/>
        <v>1586</v>
      </c>
      <c r="D57" s="47">
        <v>1586</v>
      </c>
      <c r="E57" s="48">
        <v>150</v>
      </c>
      <c r="F57" s="49"/>
      <c r="G57" s="50"/>
      <c r="H57" s="49"/>
      <c r="I57" s="58"/>
    </row>
    <row r="58" spans="1:9" s="1" customFormat="1" ht="19.5" customHeight="1">
      <c r="A58" s="41">
        <v>360703000</v>
      </c>
      <c r="B58" s="29" t="s">
        <v>66</v>
      </c>
      <c r="C58" s="42">
        <f t="shared" si="4"/>
        <v>9616</v>
      </c>
      <c r="D58" s="47">
        <v>9036</v>
      </c>
      <c r="E58" s="48">
        <v>400</v>
      </c>
      <c r="F58" s="49">
        <v>120</v>
      </c>
      <c r="G58" s="52">
        <v>460</v>
      </c>
      <c r="H58" s="49"/>
      <c r="I58" s="58"/>
    </row>
    <row r="59" spans="1:9" s="1" customFormat="1" ht="19.5" customHeight="1">
      <c r="A59" s="41">
        <v>360704000</v>
      </c>
      <c r="B59" s="29" t="s">
        <v>67</v>
      </c>
      <c r="C59" s="42">
        <f t="shared" si="4"/>
        <v>8090</v>
      </c>
      <c r="D59" s="47">
        <v>8022</v>
      </c>
      <c r="E59" s="48">
        <v>450</v>
      </c>
      <c r="F59" s="49"/>
      <c r="G59" s="52">
        <v>68</v>
      </c>
      <c r="H59" s="49"/>
      <c r="I59" s="58"/>
    </row>
    <row r="60" spans="1:9" s="1" customFormat="1" ht="19.5" customHeight="1">
      <c r="A60" s="41">
        <v>360722000</v>
      </c>
      <c r="B60" s="29" t="s">
        <v>68</v>
      </c>
      <c r="C60" s="42">
        <f t="shared" si="4"/>
        <v>5666</v>
      </c>
      <c r="D60" s="47">
        <v>5442</v>
      </c>
      <c r="E60" s="48">
        <v>400</v>
      </c>
      <c r="F60" s="49"/>
      <c r="G60" s="52">
        <v>84</v>
      </c>
      <c r="H60" s="49">
        <v>140</v>
      </c>
      <c r="I60" s="58"/>
    </row>
    <row r="61" spans="1:9" s="1" customFormat="1" ht="19.5" customHeight="1">
      <c r="A61" s="41">
        <v>360723000</v>
      </c>
      <c r="B61" s="29" t="s">
        <v>69</v>
      </c>
      <c r="C61" s="42">
        <f t="shared" si="4"/>
        <v>4223</v>
      </c>
      <c r="D61" s="53">
        <v>4147</v>
      </c>
      <c r="E61" s="53">
        <v>300</v>
      </c>
      <c r="F61" s="54"/>
      <c r="G61" s="52">
        <v>76</v>
      </c>
      <c r="H61" s="54"/>
      <c r="I61" s="58"/>
    </row>
    <row r="62" spans="1:9" s="1" customFormat="1" ht="19.5" customHeight="1">
      <c r="A62" s="41">
        <v>360724000</v>
      </c>
      <c r="B62" s="29" t="s">
        <v>70</v>
      </c>
      <c r="C62" s="42">
        <f t="shared" si="4"/>
        <v>6513</v>
      </c>
      <c r="D62" s="53">
        <v>6121</v>
      </c>
      <c r="E62" s="53">
        <v>300</v>
      </c>
      <c r="F62" s="54">
        <v>125</v>
      </c>
      <c r="G62" s="52">
        <v>130</v>
      </c>
      <c r="H62" s="54"/>
      <c r="I62" s="58">
        <v>137</v>
      </c>
    </row>
    <row r="63" spans="1:9" s="1" customFormat="1" ht="19.5" customHeight="1">
      <c r="A63" s="41">
        <v>360725000</v>
      </c>
      <c r="B63" s="29" t="s">
        <v>71</v>
      </c>
      <c r="C63" s="42">
        <f t="shared" si="4"/>
        <v>2854</v>
      </c>
      <c r="D63" s="53">
        <v>2787</v>
      </c>
      <c r="E63" s="53">
        <v>300</v>
      </c>
      <c r="F63" s="54"/>
      <c r="G63" s="52">
        <v>67</v>
      </c>
      <c r="H63" s="54"/>
      <c r="I63" s="58"/>
    </row>
    <row r="64" spans="1:9" s="1" customFormat="1" ht="19.5" customHeight="1">
      <c r="A64" s="41">
        <v>360726000</v>
      </c>
      <c r="B64" s="29" t="s">
        <v>72</v>
      </c>
      <c r="C64" s="42">
        <f t="shared" si="4"/>
        <v>7453</v>
      </c>
      <c r="D64" s="53">
        <v>7091</v>
      </c>
      <c r="E64" s="53">
        <v>400</v>
      </c>
      <c r="F64" s="54">
        <v>115</v>
      </c>
      <c r="G64" s="52">
        <v>43</v>
      </c>
      <c r="H64" s="54"/>
      <c r="I64" s="58">
        <v>204</v>
      </c>
    </row>
    <row r="65" spans="1:9" s="1" customFormat="1" ht="19.5" customHeight="1">
      <c r="A65" s="41">
        <v>360728000</v>
      </c>
      <c r="B65" s="29" t="s">
        <v>73</v>
      </c>
      <c r="C65" s="42">
        <f t="shared" si="4"/>
        <v>2790</v>
      </c>
      <c r="D65" s="53">
        <v>2790</v>
      </c>
      <c r="E65" s="53">
        <v>300</v>
      </c>
      <c r="F65" s="54"/>
      <c r="G65" s="52"/>
      <c r="H65" s="54"/>
      <c r="I65" s="58"/>
    </row>
    <row r="66" spans="1:9" s="1" customFormat="1" ht="19.5" customHeight="1">
      <c r="A66" s="41">
        <v>360729000</v>
      </c>
      <c r="B66" s="29" t="s">
        <v>74</v>
      </c>
      <c r="C66" s="42">
        <f t="shared" si="4"/>
        <v>3620</v>
      </c>
      <c r="D66" s="53">
        <v>3598</v>
      </c>
      <c r="E66" s="53">
        <v>250</v>
      </c>
      <c r="F66" s="54"/>
      <c r="G66" s="52">
        <v>22</v>
      </c>
      <c r="H66" s="54"/>
      <c r="I66" s="58"/>
    </row>
    <row r="67" spans="1:9" s="1" customFormat="1" ht="19.5" customHeight="1">
      <c r="A67" s="41">
        <v>360730000</v>
      </c>
      <c r="B67" s="29" t="s">
        <v>75</v>
      </c>
      <c r="C67" s="42">
        <f t="shared" si="4"/>
        <v>11234</v>
      </c>
      <c r="D67" s="53">
        <v>11096</v>
      </c>
      <c r="E67" s="53">
        <v>550</v>
      </c>
      <c r="F67" s="54">
        <v>105</v>
      </c>
      <c r="G67" s="52">
        <v>33</v>
      </c>
      <c r="H67" s="54"/>
      <c r="I67" s="58"/>
    </row>
    <row r="68" spans="1:9" s="1" customFormat="1" ht="19.5" customHeight="1">
      <c r="A68" s="41">
        <v>360731000</v>
      </c>
      <c r="B68" s="29" t="s">
        <v>76</v>
      </c>
      <c r="C68" s="42">
        <f t="shared" si="4"/>
        <v>14915</v>
      </c>
      <c r="D68" s="53">
        <v>14617</v>
      </c>
      <c r="E68" s="53">
        <v>600</v>
      </c>
      <c r="F68" s="54">
        <v>105</v>
      </c>
      <c r="G68" s="52">
        <v>130</v>
      </c>
      <c r="H68" s="54"/>
      <c r="I68" s="58">
        <v>63</v>
      </c>
    </row>
    <row r="69" spans="1:9" s="1" customFormat="1" ht="19.5" customHeight="1">
      <c r="A69" s="41">
        <v>360732000</v>
      </c>
      <c r="B69" s="29" t="s">
        <v>77</v>
      </c>
      <c r="C69" s="42">
        <f t="shared" si="4"/>
        <v>12967</v>
      </c>
      <c r="D69" s="53">
        <v>12590</v>
      </c>
      <c r="E69" s="53">
        <v>600</v>
      </c>
      <c r="F69" s="54">
        <v>195</v>
      </c>
      <c r="G69" s="52">
        <v>182</v>
      </c>
      <c r="H69" s="54"/>
      <c r="I69" s="58"/>
    </row>
    <row r="70" spans="1:9" s="1" customFormat="1" ht="19.5" customHeight="1">
      <c r="A70" s="41">
        <v>360733000</v>
      </c>
      <c r="B70" s="29" t="s">
        <v>78</v>
      </c>
      <c r="C70" s="42">
        <f t="shared" si="4"/>
        <v>9326</v>
      </c>
      <c r="D70" s="53">
        <v>8999</v>
      </c>
      <c r="E70" s="53">
        <v>450</v>
      </c>
      <c r="F70" s="54">
        <v>185</v>
      </c>
      <c r="G70" s="52">
        <v>142</v>
      </c>
      <c r="H70" s="54"/>
      <c r="I70" s="58"/>
    </row>
    <row r="71" spans="1:9" s="1" customFormat="1" ht="19.5" customHeight="1">
      <c r="A71" s="41">
        <v>360734000</v>
      </c>
      <c r="B71" s="29" t="s">
        <v>79</v>
      </c>
      <c r="C71" s="42">
        <f t="shared" si="4"/>
        <v>7158</v>
      </c>
      <c r="D71" s="53">
        <v>6923</v>
      </c>
      <c r="E71" s="53">
        <v>400</v>
      </c>
      <c r="F71" s="54">
        <v>150</v>
      </c>
      <c r="G71" s="52">
        <v>85</v>
      </c>
      <c r="H71" s="54"/>
      <c r="I71" s="58"/>
    </row>
    <row r="72" spans="1:9" s="1" customFormat="1" ht="19.5" customHeight="1">
      <c r="A72" s="41">
        <v>360735000</v>
      </c>
      <c r="B72" s="29" t="s">
        <v>80</v>
      </c>
      <c r="C72" s="42">
        <f t="shared" si="4"/>
        <v>7093</v>
      </c>
      <c r="D72" s="53">
        <v>6932</v>
      </c>
      <c r="E72" s="53">
        <v>350</v>
      </c>
      <c r="F72" s="54">
        <v>125</v>
      </c>
      <c r="G72" s="52">
        <v>36</v>
      </c>
      <c r="H72" s="54"/>
      <c r="I72" s="58"/>
    </row>
    <row r="73" spans="1:9" s="1" customFormat="1" ht="19.5" customHeight="1">
      <c r="A73" s="41">
        <v>360781000</v>
      </c>
      <c r="B73" s="29" t="s">
        <v>81</v>
      </c>
      <c r="C73" s="42">
        <f t="shared" si="4"/>
        <v>8237</v>
      </c>
      <c r="D73" s="53">
        <v>8110</v>
      </c>
      <c r="E73" s="53">
        <v>450</v>
      </c>
      <c r="F73" s="54">
        <v>100</v>
      </c>
      <c r="G73" s="52">
        <v>27</v>
      </c>
      <c r="H73" s="54"/>
      <c r="I73" s="58"/>
    </row>
    <row r="74" spans="1:9" s="1" customFormat="1" ht="19.5" customHeight="1">
      <c r="A74" s="41">
        <v>360783000</v>
      </c>
      <c r="B74" s="29" t="s">
        <v>82</v>
      </c>
      <c r="C74" s="42">
        <f t="shared" si="4"/>
        <v>3356</v>
      </c>
      <c r="D74" s="53">
        <v>3211</v>
      </c>
      <c r="E74" s="53">
        <v>250</v>
      </c>
      <c r="F74" s="54"/>
      <c r="G74" s="52">
        <v>11</v>
      </c>
      <c r="H74" s="54"/>
      <c r="I74" s="58">
        <v>134</v>
      </c>
    </row>
    <row r="75" spans="1:9" s="1" customFormat="1" ht="19.5" customHeight="1">
      <c r="A75" s="41">
        <v>360791000</v>
      </c>
      <c r="B75" s="29" t="s">
        <v>83</v>
      </c>
      <c r="C75" s="42">
        <f t="shared" si="4"/>
        <v>2570</v>
      </c>
      <c r="D75" s="53">
        <v>2570</v>
      </c>
      <c r="E75" s="53"/>
      <c r="F75" s="54"/>
      <c r="G75" s="54"/>
      <c r="H75" s="54"/>
      <c r="I75" s="58"/>
    </row>
    <row r="76" spans="1:9" s="1" customFormat="1" ht="19.5" customHeight="1">
      <c r="A76" s="41">
        <v>360792000</v>
      </c>
      <c r="B76" s="29" t="s">
        <v>84</v>
      </c>
      <c r="C76" s="42">
        <f aca="true" t="shared" si="5" ref="C76:C107">D76+F76+G76+H76+I76</f>
        <v>1718</v>
      </c>
      <c r="D76" s="53">
        <v>1718</v>
      </c>
      <c r="E76" s="53"/>
      <c r="F76" s="54"/>
      <c r="G76" s="54"/>
      <c r="H76" s="54"/>
      <c r="I76" s="58"/>
    </row>
    <row r="77" spans="1:9" s="1" customFormat="1" ht="19.5" customHeight="1">
      <c r="A77" s="41"/>
      <c r="B77" s="37" t="s">
        <v>85</v>
      </c>
      <c r="C77" s="38">
        <f>SUM(C78:C91)</f>
        <v>54691</v>
      </c>
      <c r="D77" s="38">
        <v>51332</v>
      </c>
      <c r="E77" s="38">
        <f>SUM(E78:E91)</f>
        <v>5000</v>
      </c>
      <c r="F77" s="39">
        <f>SUM(F78:F91)</f>
        <v>880</v>
      </c>
      <c r="G77" s="40">
        <f>SUM(G78:G91)</f>
        <v>802</v>
      </c>
      <c r="H77" s="39">
        <f>SUM(H78:H91)</f>
        <v>394</v>
      </c>
      <c r="I77" s="39">
        <f>SUM(I78:I91)</f>
        <v>1283</v>
      </c>
    </row>
    <row r="78" spans="1:9" s="1" customFormat="1" ht="19.5" customHeight="1">
      <c r="A78" s="41">
        <v>360802000</v>
      </c>
      <c r="B78" s="29" t="s">
        <v>86</v>
      </c>
      <c r="C78" s="42">
        <f t="shared" si="5"/>
        <v>1577</v>
      </c>
      <c r="D78" s="48">
        <v>1577</v>
      </c>
      <c r="E78" s="48">
        <v>200</v>
      </c>
      <c r="F78" s="58"/>
      <c r="G78" s="59"/>
      <c r="H78" s="58"/>
      <c r="I78" s="58"/>
    </row>
    <row r="79" spans="1:9" s="1" customFormat="1" ht="19.5" customHeight="1">
      <c r="A79" s="41">
        <v>360803000</v>
      </c>
      <c r="B79" s="29" t="s">
        <v>87</v>
      </c>
      <c r="C79" s="42">
        <f t="shared" si="5"/>
        <v>2301</v>
      </c>
      <c r="D79" s="47">
        <v>2076</v>
      </c>
      <c r="E79" s="48">
        <v>300</v>
      </c>
      <c r="F79" s="49"/>
      <c r="G79" s="52">
        <v>175</v>
      </c>
      <c r="H79" s="49"/>
      <c r="I79" s="58">
        <v>50</v>
      </c>
    </row>
    <row r="80" spans="1:9" s="1" customFormat="1" ht="19.5" customHeight="1">
      <c r="A80" s="41">
        <v>360821000</v>
      </c>
      <c r="B80" s="29" t="s">
        <v>88</v>
      </c>
      <c r="C80" s="42">
        <f t="shared" si="5"/>
        <v>6024</v>
      </c>
      <c r="D80" s="47">
        <v>6001</v>
      </c>
      <c r="E80" s="48">
        <v>500</v>
      </c>
      <c r="F80" s="49"/>
      <c r="G80" s="52">
        <v>23</v>
      </c>
      <c r="H80" s="49"/>
      <c r="I80" s="58"/>
    </row>
    <row r="81" spans="1:9" s="1" customFormat="1" ht="19.5" customHeight="1">
      <c r="A81" s="41">
        <v>360822000</v>
      </c>
      <c r="B81" s="29" t="s">
        <v>89</v>
      </c>
      <c r="C81" s="42">
        <f t="shared" si="5"/>
        <v>3567</v>
      </c>
      <c r="D81" s="47">
        <v>3349</v>
      </c>
      <c r="E81" s="48">
        <v>450</v>
      </c>
      <c r="F81" s="49">
        <v>120</v>
      </c>
      <c r="G81" s="52">
        <v>24</v>
      </c>
      <c r="H81" s="49"/>
      <c r="I81" s="58">
        <v>74</v>
      </c>
    </row>
    <row r="82" spans="1:9" s="1" customFormat="1" ht="19.5" customHeight="1">
      <c r="A82" s="41">
        <v>360823000</v>
      </c>
      <c r="B82" s="29" t="s">
        <v>90</v>
      </c>
      <c r="C82" s="42">
        <f t="shared" si="5"/>
        <v>2047</v>
      </c>
      <c r="D82" s="47">
        <v>1765</v>
      </c>
      <c r="E82" s="48">
        <v>250</v>
      </c>
      <c r="F82" s="49">
        <v>100</v>
      </c>
      <c r="G82" s="52">
        <v>70</v>
      </c>
      <c r="H82" s="49"/>
      <c r="I82" s="58">
        <v>112</v>
      </c>
    </row>
    <row r="83" spans="1:9" s="1" customFormat="1" ht="19.5" customHeight="1">
      <c r="A83" s="41">
        <v>360824000</v>
      </c>
      <c r="B83" s="29" t="s">
        <v>91</v>
      </c>
      <c r="C83" s="42">
        <f t="shared" si="5"/>
        <v>1838</v>
      </c>
      <c r="D83" s="47">
        <v>1675</v>
      </c>
      <c r="E83" s="48">
        <v>300</v>
      </c>
      <c r="F83" s="49">
        <v>100</v>
      </c>
      <c r="G83" s="52"/>
      <c r="H83" s="49"/>
      <c r="I83" s="58">
        <v>63</v>
      </c>
    </row>
    <row r="84" spans="1:9" s="1" customFormat="1" ht="19.5" customHeight="1">
      <c r="A84" s="41">
        <v>360825000</v>
      </c>
      <c r="B84" s="29" t="s">
        <v>92</v>
      </c>
      <c r="C84" s="42">
        <f t="shared" si="5"/>
        <v>3716</v>
      </c>
      <c r="D84" s="52">
        <v>3144</v>
      </c>
      <c r="E84" s="51">
        <v>400</v>
      </c>
      <c r="F84" s="50">
        <v>130</v>
      </c>
      <c r="G84" s="52">
        <v>239</v>
      </c>
      <c r="H84" s="50"/>
      <c r="I84" s="58">
        <v>203</v>
      </c>
    </row>
    <row r="85" spans="1:9" s="1" customFormat="1" ht="19.5" customHeight="1">
      <c r="A85" s="41">
        <v>360826000</v>
      </c>
      <c r="B85" s="29" t="s">
        <v>93</v>
      </c>
      <c r="C85" s="42">
        <f t="shared" si="5"/>
        <v>3220</v>
      </c>
      <c r="D85" s="52">
        <v>3092</v>
      </c>
      <c r="E85" s="51">
        <v>450</v>
      </c>
      <c r="F85" s="50"/>
      <c r="G85" s="52">
        <v>55</v>
      </c>
      <c r="H85" s="50"/>
      <c r="I85" s="58">
        <v>73</v>
      </c>
    </row>
    <row r="86" spans="1:9" s="1" customFormat="1" ht="19.5" customHeight="1">
      <c r="A86" s="41">
        <v>360827000</v>
      </c>
      <c r="B86" s="29" t="s">
        <v>94</v>
      </c>
      <c r="C86" s="42">
        <f t="shared" si="5"/>
        <v>9229</v>
      </c>
      <c r="D86" s="47">
        <v>8958</v>
      </c>
      <c r="E86" s="48">
        <v>550</v>
      </c>
      <c r="F86" s="49">
        <v>110</v>
      </c>
      <c r="G86" s="52">
        <v>100</v>
      </c>
      <c r="H86" s="49"/>
      <c r="I86" s="58">
        <v>61</v>
      </c>
    </row>
    <row r="87" spans="1:9" s="1" customFormat="1" ht="19.5" customHeight="1">
      <c r="A87" s="41">
        <v>360828000</v>
      </c>
      <c r="B87" s="29" t="s">
        <v>95</v>
      </c>
      <c r="C87" s="42">
        <f t="shared" si="5"/>
        <v>6140</v>
      </c>
      <c r="D87" s="47">
        <v>5867</v>
      </c>
      <c r="E87" s="48">
        <v>400</v>
      </c>
      <c r="F87" s="49">
        <v>100</v>
      </c>
      <c r="G87" s="52">
        <v>102</v>
      </c>
      <c r="H87" s="49"/>
      <c r="I87" s="58">
        <v>71</v>
      </c>
    </row>
    <row r="88" spans="1:9" s="1" customFormat="1" ht="19.5" customHeight="1">
      <c r="A88" s="41">
        <v>360829000</v>
      </c>
      <c r="B88" s="29" t="s">
        <v>96</v>
      </c>
      <c r="C88" s="42">
        <f t="shared" si="5"/>
        <v>3234</v>
      </c>
      <c r="D88" s="47">
        <v>2827</v>
      </c>
      <c r="E88" s="48">
        <v>350</v>
      </c>
      <c r="F88" s="49">
        <v>100</v>
      </c>
      <c r="G88" s="52">
        <v>14</v>
      </c>
      <c r="H88" s="49"/>
      <c r="I88" s="58">
        <v>293</v>
      </c>
    </row>
    <row r="89" spans="1:9" s="1" customFormat="1" ht="19.5" customHeight="1">
      <c r="A89" s="41">
        <v>360830000</v>
      </c>
      <c r="B89" s="29" t="s">
        <v>97</v>
      </c>
      <c r="C89" s="42">
        <f t="shared" si="5"/>
        <v>6663</v>
      </c>
      <c r="D89" s="47">
        <v>6254</v>
      </c>
      <c r="E89" s="48">
        <v>500</v>
      </c>
      <c r="F89" s="49">
        <v>120</v>
      </c>
      <c r="G89" s="52"/>
      <c r="H89" s="49">
        <v>217</v>
      </c>
      <c r="I89" s="58">
        <v>72</v>
      </c>
    </row>
    <row r="90" spans="1:9" s="1" customFormat="1" ht="19.5" customHeight="1">
      <c r="A90" s="41">
        <v>360881000</v>
      </c>
      <c r="B90" s="29" t="s">
        <v>98</v>
      </c>
      <c r="C90" s="42">
        <f t="shared" si="5"/>
        <v>4280</v>
      </c>
      <c r="D90" s="47">
        <v>3892</v>
      </c>
      <c r="E90" s="48">
        <v>350</v>
      </c>
      <c r="F90" s="49"/>
      <c r="G90" s="52"/>
      <c r="H90" s="49">
        <v>177</v>
      </c>
      <c r="I90" s="58">
        <v>211</v>
      </c>
    </row>
    <row r="91" spans="1:9" s="1" customFormat="1" ht="19.5" customHeight="1">
      <c r="A91" s="41">
        <v>360891000</v>
      </c>
      <c r="B91" s="29" t="s">
        <v>99</v>
      </c>
      <c r="C91" s="42">
        <f t="shared" si="5"/>
        <v>855</v>
      </c>
      <c r="D91" s="52">
        <v>855</v>
      </c>
      <c r="E91" s="51"/>
      <c r="F91" s="60"/>
      <c r="G91" s="50"/>
      <c r="H91" s="60"/>
      <c r="I91" s="58"/>
    </row>
    <row r="92" spans="1:9" s="1" customFormat="1" ht="19.5" customHeight="1">
      <c r="A92" s="41"/>
      <c r="B92" s="37" t="s">
        <v>100</v>
      </c>
      <c r="C92" s="38">
        <f>SUM(C93:C102)</f>
        <v>25433</v>
      </c>
      <c r="D92" s="38">
        <v>24306</v>
      </c>
      <c r="E92" s="38">
        <f>SUM(E93:E102)</f>
        <v>4000</v>
      </c>
      <c r="F92" s="39">
        <f>SUM(F93:F102)</f>
        <v>250</v>
      </c>
      <c r="G92" s="40">
        <f>SUM(G93:G102)</f>
        <v>43</v>
      </c>
      <c r="H92" s="39">
        <f>SUM(H93:H102)</f>
        <v>204</v>
      </c>
      <c r="I92" s="39">
        <f>SUM(I93:I102)</f>
        <v>630</v>
      </c>
    </row>
    <row r="93" spans="1:9" s="1" customFormat="1" ht="19.5" customHeight="1">
      <c r="A93" s="41">
        <v>360902000</v>
      </c>
      <c r="B93" s="29" t="s">
        <v>101</v>
      </c>
      <c r="C93" s="42">
        <f t="shared" si="5"/>
        <v>3482</v>
      </c>
      <c r="D93" s="52">
        <v>3364</v>
      </c>
      <c r="E93" s="51">
        <v>500</v>
      </c>
      <c r="F93" s="50"/>
      <c r="G93" s="50"/>
      <c r="H93" s="50"/>
      <c r="I93" s="58">
        <v>118</v>
      </c>
    </row>
    <row r="94" spans="1:9" s="1" customFormat="1" ht="19.5" customHeight="1">
      <c r="A94" s="41">
        <v>360921000</v>
      </c>
      <c r="B94" s="29" t="s">
        <v>102</v>
      </c>
      <c r="C94" s="42">
        <f t="shared" si="5"/>
        <v>1681</v>
      </c>
      <c r="D94" s="52">
        <v>1584</v>
      </c>
      <c r="E94" s="51">
        <v>300</v>
      </c>
      <c r="F94" s="50"/>
      <c r="G94" s="50"/>
      <c r="H94" s="50"/>
      <c r="I94" s="58">
        <v>97</v>
      </c>
    </row>
    <row r="95" spans="1:9" s="1" customFormat="1" ht="19.5" customHeight="1">
      <c r="A95" s="41">
        <v>360922000</v>
      </c>
      <c r="B95" s="29" t="s">
        <v>103</v>
      </c>
      <c r="C95" s="42">
        <f t="shared" si="5"/>
        <v>3537</v>
      </c>
      <c r="D95" s="52">
        <v>3377</v>
      </c>
      <c r="E95" s="51">
        <v>450</v>
      </c>
      <c r="F95" s="50"/>
      <c r="G95" s="52"/>
      <c r="H95" s="50"/>
      <c r="I95" s="58">
        <v>160</v>
      </c>
    </row>
    <row r="96" spans="1:9" s="1" customFormat="1" ht="19.5" customHeight="1">
      <c r="A96" s="41">
        <v>360923000</v>
      </c>
      <c r="B96" s="29" t="s">
        <v>104</v>
      </c>
      <c r="C96" s="42">
        <f t="shared" si="5"/>
        <v>1607</v>
      </c>
      <c r="D96" s="52">
        <v>1564</v>
      </c>
      <c r="E96" s="51">
        <v>300</v>
      </c>
      <c r="F96" s="50"/>
      <c r="G96" s="52">
        <v>43</v>
      </c>
      <c r="H96" s="50"/>
      <c r="I96" s="58"/>
    </row>
    <row r="97" spans="1:9" s="1" customFormat="1" ht="19.5" customHeight="1">
      <c r="A97" s="41">
        <v>360924000</v>
      </c>
      <c r="B97" s="29" t="s">
        <v>105</v>
      </c>
      <c r="C97" s="42">
        <f t="shared" si="5"/>
        <v>1828</v>
      </c>
      <c r="D97" s="52">
        <v>1624</v>
      </c>
      <c r="E97" s="51">
        <v>350</v>
      </c>
      <c r="F97" s="50"/>
      <c r="G97" s="52"/>
      <c r="H97" s="50">
        <v>204</v>
      </c>
      <c r="I97" s="58"/>
    </row>
    <row r="98" spans="1:9" s="1" customFormat="1" ht="19.5" customHeight="1">
      <c r="A98" s="41">
        <v>360925000</v>
      </c>
      <c r="B98" s="29" t="s">
        <v>106</v>
      </c>
      <c r="C98" s="42">
        <f t="shared" si="5"/>
        <v>2056</v>
      </c>
      <c r="D98" s="47">
        <v>2056</v>
      </c>
      <c r="E98" s="48">
        <v>250</v>
      </c>
      <c r="F98" s="49"/>
      <c r="G98" s="52"/>
      <c r="H98" s="49"/>
      <c r="I98" s="58"/>
    </row>
    <row r="99" spans="1:9" s="1" customFormat="1" ht="19.5" customHeight="1">
      <c r="A99" s="41">
        <v>360926000</v>
      </c>
      <c r="B99" s="29" t="s">
        <v>107</v>
      </c>
      <c r="C99" s="42">
        <f t="shared" si="5"/>
        <v>2968</v>
      </c>
      <c r="D99" s="47">
        <v>2592</v>
      </c>
      <c r="E99" s="48">
        <v>350</v>
      </c>
      <c r="F99" s="49">
        <v>250</v>
      </c>
      <c r="G99" s="50"/>
      <c r="H99" s="49"/>
      <c r="I99" s="58">
        <v>126</v>
      </c>
    </row>
    <row r="100" spans="1:9" s="1" customFormat="1" ht="19.5" customHeight="1">
      <c r="A100" s="41">
        <v>360981000</v>
      </c>
      <c r="B100" s="29" t="s">
        <v>108</v>
      </c>
      <c r="C100" s="42">
        <f t="shared" si="5"/>
        <v>3092</v>
      </c>
      <c r="D100" s="47">
        <v>3035</v>
      </c>
      <c r="E100" s="48">
        <v>600</v>
      </c>
      <c r="F100" s="49"/>
      <c r="G100" s="50"/>
      <c r="H100" s="49"/>
      <c r="I100" s="58">
        <v>57</v>
      </c>
    </row>
    <row r="101" spans="1:9" s="1" customFormat="1" ht="19.5" customHeight="1">
      <c r="A101" s="41">
        <v>360982000</v>
      </c>
      <c r="B101" s="29" t="s">
        <v>109</v>
      </c>
      <c r="C101" s="42">
        <f t="shared" si="5"/>
        <v>2944</v>
      </c>
      <c r="D101" s="47">
        <v>2872</v>
      </c>
      <c r="E101" s="48">
        <v>400</v>
      </c>
      <c r="F101" s="49"/>
      <c r="G101" s="50"/>
      <c r="H101" s="49"/>
      <c r="I101" s="58">
        <v>72</v>
      </c>
    </row>
    <row r="102" spans="1:9" s="1" customFormat="1" ht="19.5" customHeight="1">
      <c r="A102" s="41">
        <v>360983000</v>
      </c>
      <c r="B102" s="29" t="s">
        <v>110</v>
      </c>
      <c r="C102" s="42">
        <f t="shared" si="5"/>
        <v>2238</v>
      </c>
      <c r="D102" s="47">
        <v>2238</v>
      </c>
      <c r="E102" s="48">
        <v>500</v>
      </c>
      <c r="F102" s="49"/>
      <c r="G102" s="50"/>
      <c r="H102" s="49"/>
      <c r="I102" s="58"/>
    </row>
    <row r="103" spans="1:9" s="1" customFormat="1" ht="19.5" customHeight="1">
      <c r="A103" s="41"/>
      <c r="B103" s="37" t="s">
        <v>111</v>
      </c>
      <c r="C103" s="38">
        <f>SUM(C104:C116)</f>
        <v>31353</v>
      </c>
      <c r="D103" s="38">
        <v>29972</v>
      </c>
      <c r="E103" s="38">
        <f>SUM(E104:E116)</f>
        <v>3600</v>
      </c>
      <c r="F103" s="39">
        <f>SUM(F104:F116)</f>
        <v>430</v>
      </c>
      <c r="G103" s="40">
        <f>SUM(G104:G116)</f>
        <v>288</v>
      </c>
      <c r="H103" s="39">
        <f>SUM(H104:H116)</f>
        <v>215</v>
      </c>
      <c r="I103" s="39">
        <f>SUM(I104:I116)</f>
        <v>448</v>
      </c>
    </row>
    <row r="104" spans="1:9" s="1" customFormat="1" ht="19.5" customHeight="1">
      <c r="A104" s="41">
        <v>361002000</v>
      </c>
      <c r="B104" s="29" t="s">
        <v>112</v>
      </c>
      <c r="C104" s="42">
        <f t="shared" si="5"/>
        <v>2981</v>
      </c>
      <c r="D104" s="47">
        <v>2926</v>
      </c>
      <c r="E104" s="48">
        <v>500</v>
      </c>
      <c r="F104" s="49"/>
      <c r="G104" s="50"/>
      <c r="H104" s="49"/>
      <c r="I104" s="58">
        <v>55</v>
      </c>
    </row>
    <row r="105" spans="1:9" s="1" customFormat="1" ht="19.5" customHeight="1">
      <c r="A105" s="41">
        <v>361003000</v>
      </c>
      <c r="B105" s="29" t="s">
        <v>113</v>
      </c>
      <c r="C105" s="42">
        <f t="shared" si="5"/>
        <v>2104</v>
      </c>
      <c r="D105" s="61">
        <v>2030</v>
      </c>
      <c r="E105" s="62">
        <v>250</v>
      </c>
      <c r="F105" s="63"/>
      <c r="G105" s="64"/>
      <c r="H105" s="63"/>
      <c r="I105" s="58">
        <v>74</v>
      </c>
    </row>
    <row r="106" spans="1:9" s="1" customFormat="1" ht="19.5" customHeight="1">
      <c r="A106" s="41">
        <v>361021000</v>
      </c>
      <c r="B106" s="29" t="s">
        <v>114</v>
      </c>
      <c r="C106" s="42">
        <f t="shared" si="5"/>
        <v>1550</v>
      </c>
      <c r="D106" s="61">
        <v>1550</v>
      </c>
      <c r="E106" s="62">
        <v>300</v>
      </c>
      <c r="F106" s="63"/>
      <c r="G106" s="64"/>
      <c r="H106" s="63"/>
      <c r="I106" s="58"/>
    </row>
    <row r="107" spans="1:9" s="1" customFormat="1" ht="19.5" customHeight="1">
      <c r="A107" s="41">
        <v>361022000</v>
      </c>
      <c r="B107" s="29" t="s">
        <v>115</v>
      </c>
      <c r="C107" s="42">
        <f t="shared" si="5"/>
        <v>2234</v>
      </c>
      <c r="D107" s="61">
        <v>2019</v>
      </c>
      <c r="E107" s="62">
        <v>250</v>
      </c>
      <c r="F107" s="63"/>
      <c r="G107" s="52"/>
      <c r="H107" s="63">
        <v>215</v>
      </c>
      <c r="I107" s="58"/>
    </row>
    <row r="108" spans="1:9" s="1" customFormat="1" ht="19.5" customHeight="1">
      <c r="A108" s="41">
        <v>361023000</v>
      </c>
      <c r="B108" s="29" t="s">
        <v>116</v>
      </c>
      <c r="C108" s="42">
        <f aca="true" t="shared" si="6" ref="C108:C130">D108+F108+G108+H108+I108</f>
        <v>1921</v>
      </c>
      <c r="D108" s="61">
        <v>1921</v>
      </c>
      <c r="E108" s="62">
        <v>300</v>
      </c>
      <c r="F108" s="63"/>
      <c r="G108" s="52"/>
      <c r="H108" s="63"/>
      <c r="I108" s="58"/>
    </row>
    <row r="109" spans="1:9" s="1" customFormat="1" ht="19.5" customHeight="1">
      <c r="A109" s="41">
        <v>361024000</v>
      </c>
      <c r="B109" s="29" t="s">
        <v>117</v>
      </c>
      <c r="C109" s="42">
        <f t="shared" si="6"/>
        <v>1875</v>
      </c>
      <c r="D109" s="61">
        <v>1825</v>
      </c>
      <c r="E109" s="62">
        <v>350</v>
      </c>
      <c r="F109" s="63"/>
      <c r="G109" s="52"/>
      <c r="H109" s="63"/>
      <c r="I109" s="58">
        <v>50</v>
      </c>
    </row>
    <row r="110" spans="1:9" s="1" customFormat="1" ht="19.5" customHeight="1">
      <c r="A110" s="41">
        <v>361025000</v>
      </c>
      <c r="B110" s="29" t="s">
        <v>118</v>
      </c>
      <c r="C110" s="42">
        <f t="shared" si="6"/>
        <v>6268</v>
      </c>
      <c r="D110" s="61">
        <v>5930</v>
      </c>
      <c r="E110" s="62">
        <v>400</v>
      </c>
      <c r="F110" s="63">
        <v>100</v>
      </c>
      <c r="G110" s="52">
        <v>238</v>
      </c>
      <c r="H110" s="63"/>
      <c r="I110" s="58"/>
    </row>
    <row r="111" spans="1:9" s="1" customFormat="1" ht="19.5" customHeight="1">
      <c r="A111" s="41">
        <v>361026000</v>
      </c>
      <c r="B111" s="29" t="s">
        <v>119</v>
      </c>
      <c r="C111" s="42">
        <f t="shared" si="6"/>
        <v>2158</v>
      </c>
      <c r="D111" s="61">
        <v>1978</v>
      </c>
      <c r="E111" s="62">
        <v>350</v>
      </c>
      <c r="F111" s="63">
        <v>180</v>
      </c>
      <c r="G111" s="52"/>
      <c r="H111" s="63"/>
      <c r="I111" s="58"/>
    </row>
    <row r="112" spans="1:9" s="1" customFormat="1" ht="19.5" customHeight="1">
      <c r="A112" s="41">
        <v>361027000</v>
      </c>
      <c r="B112" s="29" t="s">
        <v>120</v>
      </c>
      <c r="C112" s="42">
        <f t="shared" si="6"/>
        <v>1952</v>
      </c>
      <c r="D112" s="61">
        <v>1952</v>
      </c>
      <c r="E112" s="62">
        <v>350</v>
      </c>
      <c r="F112" s="63"/>
      <c r="G112" s="52"/>
      <c r="H112" s="63"/>
      <c r="I112" s="58"/>
    </row>
    <row r="113" spans="1:9" s="1" customFormat="1" ht="19.5" customHeight="1">
      <c r="A113" s="41">
        <v>361028000</v>
      </c>
      <c r="B113" s="29" t="s">
        <v>121</v>
      </c>
      <c r="C113" s="42">
        <f t="shared" si="6"/>
        <v>1879</v>
      </c>
      <c r="D113" s="61">
        <v>1491</v>
      </c>
      <c r="E113" s="62">
        <v>200</v>
      </c>
      <c r="F113" s="63">
        <v>150</v>
      </c>
      <c r="G113" s="52">
        <v>50</v>
      </c>
      <c r="H113" s="63"/>
      <c r="I113" s="58">
        <v>188</v>
      </c>
    </row>
    <row r="114" spans="1:9" s="1" customFormat="1" ht="19.5" customHeight="1">
      <c r="A114" s="41">
        <v>361030000</v>
      </c>
      <c r="B114" s="29" t="s">
        <v>122</v>
      </c>
      <c r="C114" s="42">
        <f t="shared" si="6"/>
        <v>4387</v>
      </c>
      <c r="D114" s="61">
        <v>4306</v>
      </c>
      <c r="E114" s="62">
        <v>350</v>
      </c>
      <c r="F114" s="63"/>
      <c r="G114" s="52"/>
      <c r="H114" s="63"/>
      <c r="I114" s="58">
        <v>81</v>
      </c>
    </row>
    <row r="115" spans="1:9" s="1" customFormat="1" ht="19.5" customHeight="1">
      <c r="A115" s="41">
        <v>361091000</v>
      </c>
      <c r="B115" s="29" t="s">
        <v>123</v>
      </c>
      <c r="C115" s="42">
        <f t="shared" si="6"/>
        <v>893</v>
      </c>
      <c r="D115" s="61">
        <v>893</v>
      </c>
      <c r="E115" s="62"/>
      <c r="F115" s="63"/>
      <c r="G115" s="64"/>
      <c r="H115" s="63"/>
      <c r="I115" s="58"/>
    </row>
    <row r="116" spans="1:9" s="1" customFormat="1" ht="19.5" customHeight="1">
      <c r="A116" s="41">
        <v>361092000</v>
      </c>
      <c r="B116" s="29" t="s">
        <v>124</v>
      </c>
      <c r="C116" s="42">
        <f t="shared" si="6"/>
        <v>1151</v>
      </c>
      <c r="D116" s="61">
        <v>1151</v>
      </c>
      <c r="E116" s="62"/>
      <c r="F116" s="63"/>
      <c r="G116" s="64"/>
      <c r="H116" s="63"/>
      <c r="I116" s="58"/>
    </row>
    <row r="117" spans="1:9" s="1" customFormat="1" ht="19.5" customHeight="1">
      <c r="A117" s="41"/>
      <c r="B117" s="37" t="s">
        <v>125</v>
      </c>
      <c r="C117" s="38">
        <f>SUM(C118:C130)</f>
        <v>63559</v>
      </c>
      <c r="D117" s="65">
        <v>61822</v>
      </c>
      <c r="E117" s="65">
        <f>SUM(E118:E130)</f>
        <v>4700</v>
      </c>
      <c r="F117" s="39">
        <f>SUM(F118:F130)</f>
        <v>620</v>
      </c>
      <c r="G117" s="40">
        <f>SUM(G118:G130)</f>
        <v>424</v>
      </c>
      <c r="H117" s="39">
        <f>SUM(H118:H130)</f>
        <v>424</v>
      </c>
      <c r="I117" s="39">
        <f>SUM(I118:I130)</f>
        <v>269</v>
      </c>
    </row>
    <row r="118" spans="1:9" s="1" customFormat="1" ht="19.5" customHeight="1">
      <c r="A118" s="41">
        <v>361102000</v>
      </c>
      <c r="B118" s="29" t="s">
        <v>126</v>
      </c>
      <c r="C118" s="42">
        <f t="shared" si="6"/>
        <v>1584</v>
      </c>
      <c r="D118" s="47">
        <v>1584</v>
      </c>
      <c r="E118" s="48">
        <v>200</v>
      </c>
      <c r="F118" s="66"/>
      <c r="G118" s="67"/>
      <c r="H118" s="66"/>
      <c r="I118" s="58"/>
    </row>
    <row r="119" spans="1:9" s="1" customFormat="1" ht="19.5" customHeight="1">
      <c r="A119" s="41">
        <v>361103000</v>
      </c>
      <c r="B119" s="29" t="s">
        <v>127</v>
      </c>
      <c r="C119" s="42">
        <f t="shared" si="6"/>
        <v>3230</v>
      </c>
      <c r="D119" s="47">
        <v>3230</v>
      </c>
      <c r="E119" s="48">
        <v>350</v>
      </c>
      <c r="F119" s="49"/>
      <c r="G119" s="52"/>
      <c r="H119" s="49"/>
      <c r="I119" s="58"/>
    </row>
    <row r="120" spans="1:9" s="1" customFormat="1" ht="19.5" customHeight="1">
      <c r="A120" s="41">
        <v>361104000</v>
      </c>
      <c r="B120" s="29" t="s">
        <v>128</v>
      </c>
      <c r="C120" s="42">
        <f t="shared" si="6"/>
        <v>9386</v>
      </c>
      <c r="D120" s="47">
        <v>9157</v>
      </c>
      <c r="E120" s="48">
        <v>450</v>
      </c>
      <c r="F120" s="49">
        <v>110</v>
      </c>
      <c r="G120" s="52">
        <v>56</v>
      </c>
      <c r="H120" s="49"/>
      <c r="I120" s="58">
        <v>63</v>
      </c>
    </row>
    <row r="121" spans="1:9" s="1" customFormat="1" ht="19.5" customHeight="1">
      <c r="A121" s="41">
        <v>361123000</v>
      </c>
      <c r="B121" s="29" t="s">
        <v>129</v>
      </c>
      <c r="C121" s="42">
        <f t="shared" si="6"/>
        <v>3267</v>
      </c>
      <c r="D121" s="47">
        <v>3253</v>
      </c>
      <c r="E121" s="48">
        <v>350</v>
      </c>
      <c r="F121" s="49"/>
      <c r="G121" s="52">
        <v>14</v>
      </c>
      <c r="H121" s="49"/>
      <c r="I121" s="58"/>
    </row>
    <row r="122" spans="1:9" s="1" customFormat="1" ht="19.5" customHeight="1">
      <c r="A122" s="41">
        <v>361124000</v>
      </c>
      <c r="B122" s="29" t="s">
        <v>130</v>
      </c>
      <c r="C122" s="42">
        <f t="shared" si="6"/>
        <v>3061</v>
      </c>
      <c r="D122" s="47">
        <v>2524</v>
      </c>
      <c r="E122" s="48">
        <v>300</v>
      </c>
      <c r="F122" s="49"/>
      <c r="G122" s="52">
        <v>261</v>
      </c>
      <c r="H122" s="49">
        <v>216</v>
      </c>
      <c r="I122" s="58">
        <v>60</v>
      </c>
    </row>
    <row r="123" spans="1:9" s="1" customFormat="1" ht="19.5" customHeight="1">
      <c r="A123" s="41">
        <v>361125000</v>
      </c>
      <c r="B123" s="29" t="s">
        <v>131</v>
      </c>
      <c r="C123" s="42">
        <f t="shared" si="6"/>
        <v>4364</v>
      </c>
      <c r="D123" s="47">
        <v>4180</v>
      </c>
      <c r="E123" s="48">
        <v>300</v>
      </c>
      <c r="F123" s="49">
        <v>120</v>
      </c>
      <c r="G123" s="52">
        <v>64</v>
      </c>
      <c r="H123" s="49"/>
      <c r="I123" s="58"/>
    </row>
    <row r="124" spans="1:9" s="1" customFormat="1" ht="19.5" customHeight="1">
      <c r="A124" s="41">
        <v>361126000</v>
      </c>
      <c r="B124" s="29" t="s">
        <v>132</v>
      </c>
      <c r="C124" s="42">
        <f t="shared" si="6"/>
        <v>3297</v>
      </c>
      <c r="D124" s="47">
        <v>2927</v>
      </c>
      <c r="E124" s="48">
        <v>300</v>
      </c>
      <c r="F124" s="49"/>
      <c r="G124" s="52">
        <v>16</v>
      </c>
      <c r="H124" s="49">
        <v>208</v>
      </c>
      <c r="I124" s="58">
        <v>146</v>
      </c>
    </row>
    <row r="125" spans="1:9" s="1" customFormat="1" ht="19.5" customHeight="1">
      <c r="A125" s="41">
        <v>361127000</v>
      </c>
      <c r="B125" s="29" t="s">
        <v>133</v>
      </c>
      <c r="C125" s="42">
        <f t="shared" si="6"/>
        <v>12170</v>
      </c>
      <c r="D125" s="47">
        <v>11990</v>
      </c>
      <c r="E125" s="48">
        <v>700</v>
      </c>
      <c r="F125" s="49">
        <v>180</v>
      </c>
      <c r="G125" s="52"/>
      <c r="H125" s="49"/>
      <c r="I125" s="58"/>
    </row>
    <row r="126" spans="1:9" s="1" customFormat="1" ht="19.5" customHeight="1">
      <c r="A126" s="41">
        <v>361128000</v>
      </c>
      <c r="B126" s="29" t="s">
        <v>134</v>
      </c>
      <c r="C126" s="42">
        <f t="shared" si="6"/>
        <v>13963</v>
      </c>
      <c r="D126" s="47">
        <v>13863</v>
      </c>
      <c r="E126" s="48">
        <v>850</v>
      </c>
      <c r="F126" s="49">
        <v>100</v>
      </c>
      <c r="G126" s="52"/>
      <c r="H126" s="49"/>
      <c r="I126" s="58"/>
    </row>
    <row r="127" spans="1:9" s="1" customFormat="1" ht="19.5" customHeight="1">
      <c r="A127" s="41">
        <v>361129000</v>
      </c>
      <c r="B127" s="29" t="s">
        <v>135</v>
      </c>
      <c r="C127" s="42">
        <f t="shared" si="6"/>
        <v>2996</v>
      </c>
      <c r="D127" s="47">
        <v>2996</v>
      </c>
      <c r="E127" s="48">
        <v>350</v>
      </c>
      <c r="F127" s="49"/>
      <c r="G127" s="52"/>
      <c r="H127" s="49"/>
      <c r="I127" s="58"/>
    </row>
    <row r="128" spans="1:9" s="1" customFormat="1" ht="19.5" customHeight="1">
      <c r="A128" s="41">
        <v>361130000</v>
      </c>
      <c r="B128" s="29" t="s">
        <v>136</v>
      </c>
      <c r="C128" s="42">
        <f t="shared" si="6"/>
        <v>2939</v>
      </c>
      <c r="D128" s="47">
        <v>2939</v>
      </c>
      <c r="E128" s="48">
        <v>300</v>
      </c>
      <c r="F128" s="49"/>
      <c r="G128" s="52"/>
      <c r="H128" s="49"/>
      <c r="I128" s="58"/>
    </row>
    <row r="129" spans="1:9" s="1" customFormat="1" ht="19.5" customHeight="1">
      <c r="A129" s="41">
        <v>361181000</v>
      </c>
      <c r="B129" s="29" t="s">
        <v>137</v>
      </c>
      <c r="C129" s="42">
        <f t="shared" si="6"/>
        <v>2238</v>
      </c>
      <c r="D129" s="47">
        <v>2128</v>
      </c>
      <c r="E129" s="48">
        <v>250</v>
      </c>
      <c r="F129" s="49">
        <v>110</v>
      </c>
      <c r="G129" s="52"/>
      <c r="H129" s="49"/>
      <c r="I129" s="58"/>
    </row>
    <row r="130" spans="1:9" s="1" customFormat="1" ht="19.5" customHeight="1">
      <c r="A130" s="41">
        <v>361192000</v>
      </c>
      <c r="B130" s="29" t="s">
        <v>138</v>
      </c>
      <c r="C130" s="42">
        <f t="shared" si="6"/>
        <v>1064</v>
      </c>
      <c r="D130" s="47">
        <v>1051</v>
      </c>
      <c r="E130" s="48"/>
      <c r="F130" s="49"/>
      <c r="G130" s="52">
        <v>13</v>
      </c>
      <c r="H130" s="49"/>
      <c r="I130" s="58"/>
    </row>
  </sheetData>
  <sheetProtection/>
  <mergeCells count="9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/>
  <pageMargins left="0.19652777777777777" right="0.19652777777777777" top="0.7868055555555555" bottom="0.7868055555555555" header="0.2986111111111111" footer="0.5902777777777778"/>
  <pageSetup firstPageNumber="7" useFirstPageNumber="1" horizontalDpi="600" verticalDpi="600" orientation="portrait" paperSize="9" scale="73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8012</dc:creator>
  <cp:keywords/>
  <dc:description/>
  <cp:lastModifiedBy>一路向北</cp:lastModifiedBy>
  <dcterms:created xsi:type="dcterms:W3CDTF">2006-09-25T11:21:00Z</dcterms:created>
  <dcterms:modified xsi:type="dcterms:W3CDTF">2023-12-08T07:12:26Z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422081B13CA64274AF48ADA6A83AF41E_13</vt:lpwstr>
  </property>
</Properties>
</file>