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上高县一般公共预算支出执行及预算表" sheetId="1" r:id="rId1"/>
  </sheets>
  <definedNames>
    <definedName name="_xlnm.Print_Area" localSheetId="0">'上高县一般公共预算支出执行及预算表'!$A$1:$E$46</definedName>
  </definedNames>
  <calcPr fullCalcOnLoad="1" fullPrecision="0"/>
</workbook>
</file>

<file path=xl/sharedStrings.xml><?xml version="1.0" encoding="utf-8"?>
<sst xmlns="http://schemas.openxmlformats.org/spreadsheetml/2006/main" count="45" uniqueCount="45">
  <si>
    <t>上高县一般公共预算支出执行及预算表</t>
  </si>
  <si>
    <t>单位：万元</t>
  </si>
  <si>
    <t>支    出    项    目</t>
  </si>
  <si>
    <t>二0二一年</t>
  </si>
  <si>
    <t>二0二二年预算数</t>
  </si>
  <si>
    <t>比二0二一年预算数增减%</t>
  </si>
  <si>
    <t>预算数</t>
  </si>
  <si>
    <t>执行数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</si>
  <si>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</si>
  <si>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</si>
  <si>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</si>
  <si>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</si>
  <si>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</si>
  <si>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</si>
  <si>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</si>
  <si>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</si>
  <si>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</si>
  <si>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</si>
  <si>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</si>
  <si>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</si>
  <si>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</si>
  <si>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</si>
  <si>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</si>
  <si>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</si>
  <si>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</si>
  <si>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</si>
  <si>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</si>
  <si>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</si>
  <si>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</si>
  <si>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</si>
  <si>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二十三、债务付息支出</t>
  </si>
  <si>
    <t>二十四、债务发行费用支出</t>
  </si>
  <si>
    <t>二十五、其他支出</t>
  </si>
  <si>
    <t>一般公共预算支出合计</t>
  </si>
  <si>
    <t>转移性支出</t>
  </si>
  <si>
    <t xml:space="preserve">  补助下级支出</t>
  </si>
  <si>
    <t xml:space="preserve">    返还性支出</t>
  </si>
  <si>
    <t xml:space="preserve">    一般性转移支付支出</t>
  </si>
  <si>
    <t xml:space="preserve">    专项转移支付支出</t>
  </si>
  <si>
    <t xml:space="preserve">  上解上级支出</t>
  </si>
  <si>
    <t xml:space="preserve">  结转下年</t>
  </si>
  <si>
    <t xml:space="preserve">  调出资金</t>
  </si>
  <si>
    <t xml:space="preserve">  安排预算稳定调节基金</t>
  </si>
  <si>
    <t xml:space="preserve">  地方政府一般债务还本支出</t>
  </si>
  <si>
    <t>一般公共预算支出总计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</si>
</sst>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#,##0.0_ "/>
  </numFmts>
  <fonts count="25">
    <font>
      <sz val="12"/>
      <name val="宋体"/>
      <family val="0"/>
    </font>
    <font>
      <sz val="11"/>
      <name val="宋体"/>
      <family val="0"/>
    </font>
    <font>
      <b/>
      <sz val="20"/>
      <name val="华文中宋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6" fillId="7" borderId="0" applyNumberFormat="0" applyBorder="0" applyAlignment="0" applyProtection="0"/>
    <xf numFmtId="0" fontId="13" fillId="0" borderId="4" applyNumberFormat="0" applyFill="0" applyAlignment="0" applyProtection="0"/>
    <xf numFmtId="0" fontId="6" fillId="3" borderId="0" applyNumberFormat="0" applyBorder="0" applyAlignment="0" applyProtection="0"/>
    <xf numFmtId="0" fontId="14" fillId="2" borderId="5" applyNumberFormat="0" applyAlignment="0" applyProtection="0"/>
    <xf numFmtId="0" fontId="8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0" fillId="9" borderId="0" applyNumberFormat="0" applyBorder="0" applyAlignment="0" applyProtection="0"/>
    <xf numFmtId="0" fontId="24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0" fillId="0" borderId="0">
      <alignment/>
      <protection/>
    </xf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6">
    <xf numFmtId="0" fontId="0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2" borderId="9" xfId="0" applyFont="1" applyFill="1" applyBorder="1" applyAlignment="1">
      <alignment wrapText="1"/>
    </xf>
    <xf numFmtId="41" fontId="0" fillId="2" borderId="0" xfId="0" applyNumberFormat="1" applyFont="1" applyFill="1" applyAlignment="1">
      <alignment wrapText="1"/>
    </xf>
    <xf numFmtId="0" fontId="0" fillId="2" borderId="0" xfId="0" applyFont="1" applyFill="1" applyAlignment="1">
      <alignment wrapText="1"/>
    </xf>
    <xf numFmtId="41" fontId="0" fillId="0" borderId="0" xfId="0" applyNumberFormat="1" applyFont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3" fillId="2" borderId="10" xfId="66" applyFont="1" applyFill="1" applyBorder="1" applyAlignment="1">
      <alignment horizontal="center" vertical="center"/>
      <protection/>
    </xf>
    <xf numFmtId="176" fontId="3" fillId="2" borderId="11" xfId="66" applyNumberFormat="1" applyFont="1" applyFill="1" applyBorder="1" applyAlignment="1">
      <alignment horizontal="center" vertical="center"/>
      <protection/>
    </xf>
    <xf numFmtId="176" fontId="3" fillId="2" borderId="12" xfId="66" applyNumberFormat="1" applyFont="1" applyFill="1" applyBorder="1" applyAlignment="1">
      <alignment horizontal="center" vertical="center"/>
      <protection/>
    </xf>
    <xf numFmtId="176" fontId="3" fillId="0" borderId="13" xfId="66" applyNumberFormat="1" applyFont="1" applyFill="1" applyBorder="1" applyAlignment="1">
      <alignment horizontal="distributed" vertical="center" wrapText="1"/>
      <protection/>
    </xf>
    <xf numFmtId="10" fontId="3" fillId="0" borderId="13" xfId="66" applyNumberFormat="1" applyFont="1" applyFill="1" applyBorder="1" applyAlignment="1">
      <alignment horizontal="distributed" vertical="center"/>
      <protection/>
    </xf>
    <xf numFmtId="176" fontId="3" fillId="2" borderId="10" xfId="66" applyNumberFormat="1" applyFont="1" applyFill="1" applyBorder="1" applyAlignment="1">
      <alignment horizontal="center" vertical="center"/>
      <protection/>
    </xf>
    <xf numFmtId="176" fontId="3" fillId="0" borderId="14" xfId="66" applyNumberFormat="1" applyFont="1" applyFill="1" applyBorder="1" applyAlignment="1">
      <alignment horizontal="distributed" vertical="center" wrapText="1"/>
      <protection/>
    </xf>
    <xf numFmtId="10" fontId="3" fillId="0" borderId="14" xfId="66" applyNumberFormat="1" applyFont="1" applyFill="1" applyBorder="1" applyAlignment="1">
      <alignment horizontal="distributed" vertical="center"/>
      <protection/>
    </xf>
    <xf numFmtId="0" fontId="3" fillId="2" borderId="10" xfId="67" applyFont="1" applyFill="1" applyBorder="1" applyAlignment="1">
      <alignment vertical="center"/>
      <protection/>
    </xf>
    <xf numFmtId="177" fontId="3" fillId="2" borderId="10" xfId="67" applyNumberFormat="1" applyFont="1" applyFill="1" applyBorder="1" applyAlignment="1">
      <alignment horizontal="right" vertical="center" wrapText="1"/>
      <protection/>
    </xf>
    <xf numFmtId="177" fontId="3" fillId="0" borderId="10" xfId="67" applyNumberFormat="1" applyFont="1" applyFill="1" applyBorder="1" applyAlignment="1">
      <alignment horizontal="right" vertical="center" wrapText="1"/>
      <protection/>
    </xf>
    <xf numFmtId="178" fontId="3" fillId="0" borderId="10" xfId="67" applyNumberFormat="1" applyFont="1" applyFill="1" applyBorder="1" applyAlignment="1">
      <alignment horizontal="center" vertical="center" wrapText="1"/>
      <protection/>
    </xf>
    <xf numFmtId="177" fontId="3" fillId="2" borderId="10" xfId="66" applyNumberFormat="1" applyFont="1" applyFill="1" applyBorder="1" applyAlignment="1">
      <alignment horizontal="right" vertical="center" wrapText="1"/>
      <protection/>
    </xf>
    <xf numFmtId="177" fontId="3" fillId="0" borderId="10" xfId="66" applyNumberFormat="1" applyFont="1" applyFill="1" applyBorder="1" applyAlignment="1">
      <alignment horizontal="right" vertical="center" wrapText="1"/>
      <protection/>
    </xf>
    <xf numFmtId="0" fontId="4" fillId="2" borderId="10" xfId="66" applyFont="1" applyFill="1" applyBorder="1" applyAlignment="1">
      <alignment horizontal="center" vertical="center"/>
      <protection/>
    </xf>
    <xf numFmtId="177" fontId="4" fillId="2" borderId="10" xfId="66" applyNumberFormat="1" applyFont="1" applyFill="1" applyBorder="1" applyAlignment="1">
      <alignment horizontal="right" vertical="center" wrapText="1"/>
      <protection/>
    </xf>
    <xf numFmtId="177" fontId="4" fillId="0" borderId="10" xfId="66" applyNumberFormat="1" applyFont="1" applyFill="1" applyBorder="1" applyAlignment="1">
      <alignment horizontal="right" vertical="center" wrapText="1"/>
      <protection/>
    </xf>
    <xf numFmtId="1" fontId="4" fillId="2" borderId="10" xfId="67" applyNumberFormat="1" applyFont="1" applyFill="1" applyBorder="1" applyAlignment="1" applyProtection="1">
      <alignment horizontal="left" vertical="center"/>
      <protection locked="0"/>
    </xf>
    <xf numFmtId="0" fontId="3" fillId="2" borderId="10" xfId="67" applyNumberFormat="1" applyFont="1" applyFill="1" applyBorder="1" applyAlignment="1" applyProtection="1">
      <alignment vertical="center"/>
      <protection locked="0"/>
    </xf>
    <xf numFmtId="177" fontId="3" fillId="2" borderId="10" xfId="67" applyNumberFormat="1" applyFont="1" applyFill="1" applyBorder="1" applyAlignment="1" applyProtection="1">
      <alignment horizontal="right" vertical="center" wrapText="1"/>
      <protection/>
    </xf>
    <xf numFmtId="177" fontId="3" fillId="0" borderId="10" xfId="67" applyNumberFormat="1" applyFont="1" applyFill="1" applyBorder="1" applyAlignment="1" applyProtection="1">
      <alignment horizontal="right" vertical="center" wrapText="1"/>
      <protection/>
    </xf>
    <xf numFmtId="177" fontId="3" fillId="2" borderId="10" xfId="66" applyNumberFormat="1" applyFont="1" applyFill="1" applyBorder="1" applyAlignment="1" applyProtection="1">
      <alignment horizontal="right" vertical="center" wrapText="1"/>
      <protection/>
    </xf>
    <xf numFmtId="177" fontId="3" fillId="0" borderId="10" xfId="66" applyNumberFormat="1" applyFont="1" applyFill="1" applyBorder="1" applyAlignment="1" applyProtection="1">
      <alignment horizontal="right" vertical="center" wrapText="1"/>
      <protection/>
    </xf>
    <xf numFmtId="1" fontId="3" fillId="2" borderId="10" xfId="67" applyNumberFormat="1" applyFont="1" applyFill="1" applyBorder="1" applyAlignment="1" applyProtection="1">
      <alignment horizontal="left" vertical="center"/>
      <protection locked="0"/>
    </xf>
    <xf numFmtId="177" fontId="3" fillId="2" borderId="10" xfId="67" applyNumberFormat="1" applyFont="1" applyFill="1" applyBorder="1" applyAlignment="1" applyProtection="1">
      <alignment horizontal="right" vertical="center" wrapText="1"/>
      <protection locked="0"/>
    </xf>
    <xf numFmtId="0" fontId="3" fillId="2" borderId="0" xfId="67" applyFont="1" applyFill="1" applyAlignment="1">
      <alignment vertical="center"/>
      <protection/>
    </xf>
    <xf numFmtId="0" fontId="3" fillId="0" borderId="1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?鹎%U龡&amp;H齲_x0001_C铣_x0014__x0007__x0001__x0001_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  <cellStyle name="?鹎%U龡&amp;H齲_x0001_C铣_x0014__x0007__x0001__x0001_" xfId="65"/>
    <cellStyle name="常规_2003年人大预算表（全省）" xfId="66"/>
    <cellStyle name="常规_市本级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1">
      <selection activeCell="C37" sqref="C37"/>
    </sheetView>
  </sheetViews>
  <sheetFormatPr defaultColWidth="9.00390625" defaultRowHeight="14.25"/>
  <cols>
    <col min="1" max="1" width="32.75390625" style="1" customWidth="1"/>
    <col min="2" max="2" width="12.25390625" style="1" customWidth="1"/>
    <col min="3" max="3" width="15.625" style="1" customWidth="1"/>
    <col min="4" max="4" width="11.00390625" style="0" customWidth="1"/>
    <col min="5" max="5" width="11.125" style="0" customWidth="1"/>
  </cols>
  <sheetData>
    <row r="1" spans="1:5" ht="25.5" customHeight="1">
      <c r="A1" s="2" t="s">
        <v>0</v>
      </c>
      <c r="B1" s="2"/>
      <c r="C1" s="2"/>
      <c r="D1" s="2"/>
      <c r="E1" s="2"/>
    </row>
    <row r="2" spans="1:5" ht="14.25">
      <c r="A2" s="3"/>
      <c r="B2" s="4"/>
      <c r="C2" s="5"/>
      <c r="D2" s="6"/>
      <c r="E2" s="7" t="s">
        <v>1</v>
      </c>
    </row>
    <row r="3" spans="1:5" ht="14.25" customHeight="1">
      <c r="A3" s="8" t="s">
        <v>2</v>
      </c>
      <c r="B3" s="9" t="s">
        <v>3</v>
      </c>
      <c r="C3" s="10"/>
      <c r="D3" s="11" t="s">
        <v>4</v>
      </c>
      <c r="E3" s="12" t="s">
        <v>5</v>
      </c>
    </row>
    <row r="4" spans="1:5" ht="23.25" customHeight="1">
      <c r="A4" s="8"/>
      <c r="B4" s="13" t="s">
        <v>6</v>
      </c>
      <c r="C4" s="13" t="s">
        <v>7</v>
      </c>
      <c r="D4" s="14"/>
      <c r="E4" s="15"/>
    </row>
    <row r="5" spans="1:5" ht="14.25" customHeight="1">
      <c r="A5" s="16" t="s">
        <v>8</v>
      </c>
      <c r="B5" s="17">
        <v>53433</v>
      </c>
      <c r="C5" s="17">
        <v>43057</v>
      </c>
      <c r="D5" s="18">
        <v>72544</v>
      </c>
      <c r="E5" s="19">
        <f>IF(ISERROR(ROUNDDOWN((D5/B5-1)*100,2)),"",ROUNDDOWN((D5/B5-1)*100,2))</f>
        <v>35.8</v>
      </c>
    </row>
    <row r="6" spans="1:5" ht="14.25">
      <c r="A6" s="16" t="s">
        <v>9</v>
      </c>
      <c r="B6" s="17"/>
      <c r="C6" s="17"/>
      <c r="D6" s="18"/>
      <c r="E6" s="19">
        <f aca="true" t="shared" si="0" ref="E6:E29">IF(ISERROR(ROUNDDOWN((D6/B6-1)*100,2)),"",ROUNDDOWN((D6/B6-1)*100,2))</f>
      </c>
    </row>
    <row r="7" spans="1:5" ht="12" customHeight="1">
      <c r="A7" s="16" t="s">
        <v>10</v>
      </c>
      <c r="B7" s="17">
        <v>240</v>
      </c>
      <c r="C7" s="17">
        <v>262</v>
      </c>
      <c r="D7" s="18">
        <v>224</v>
      </c>
      <c r="E7" s="19">
        <f t="shared" si="0"/>
        <v>-6.7</v>
      </c>
    </row>
    <row r="8" spans="1:5" ht="14.25">
      <c r="A8" s="16" t="s">
        <v>11</v>
      </c>
      <c r="B8" s="17">
        <v>17602</v>
      </c>
      <c r="C8" s="17">
        <v>16497</v>
      </c>
      <c r="D8" s="18">
        <v>12909</v>
      </c>
      <c r="E8" s="19">
        <f t="shared" si="0"/>
        <v>-26.7</v>
      </c>
    </row>
    <row r="9" spans="1:5" ht="14.25">
      <c r="A9" s="16" t="s">
        <v>12</v>
      </c>
      <c r="B9" s="17">
        <v>60485</v>
      </c>
      <c r="C9" s="17">
        <v>79406</v>
      </c>
      <c r="D9" s="18">
        <v>71874</v>
      </c>
      <c r="E9" s="19">
        <f t="shared" si="0"/>
        <v>18.8</v>
      </c>
    </row>
    <row r="10" spans="1:5" ht="14.25">
      <c r="A10" s="16" t="s">
        <v>13</v>
      </c>
      <c r="B10" s="17">
        <v>7071</v>
      </c>
      <c r="C10" s="17">
        <v>8730</v>
      </c>
      <c r="D10" s="18">
        <v>9174</v>
      </c>
      <c r="E10" s="19">
        <f t="shared" si="0"/>
        <v>29.7</v>
      </c>
    </row>
    <row r="11" spans="1:5" ht="14.25">
      <c r="A11" s="16" t="s">
        <v>14</v>
      </c>
      <c r="B11" s="17">
        <v>1547</v>
      </c>
      <c r="C11" s="17">
        <v>5305</v>
      </c>
      <c r="D11" s="18">
        <v>2623</v>
      </c>
      <c r="E11" s="19">
        <f t="shared" si="0"/>
        <v>69.6</v>
      </c>
    </row>
    <row r="12" spans="1:5" ht="14.25">
      <c r="A12" s="16" t="s">
        <v>15</v>
      </c>
      <c r="B12" s="17">
        <v>46904</v>
      </c>
      <c r="C12" s="17">
        <v>45036</v>
      </c>
      <c r="D12" s="18">
        <v>34853</v>
      </c>
      <c r="E12" s="19">
        <f t="shared" si="0"/>
        <v>-25.7</v>
      </c>
    </row>
    <row r="13" spans="1:5" ht="14.25">
      <c r="A13" s="16" t="s">
        <v>16</v>
      </c>
      <c r="B13" s="17">
        <v>42549</v>
      </c>
      <c r="C13" s="17">
        <v>49867</v>
      </c>
      <c r="D13" s="18">
        <v>22814</v>
      </c>
      <c r="E13" s="19">
        <f t="shared" si="0"/>
        <v>-46.4</v>
      </c>
    </row>
    <row r="14" spans="1:5" ht="14.25">
      <c r="A14" s="16" t="s">
        <v>17</v>
      </c>
      <c r="B14" s="17">
        <v>7510</v>
      </c>
      <c r="C14" s="17">
        <v>13653</v>
      </c>
      <c r="D14" s="18">
        <v>23457</v>
      </c>
      <c r="E14" s="19">
        <f t="shared" si="0"/>
        <v>212.3</v>
      </c>
    </row>
    <row r="15" spans="1:5" ht="14.25">
      <c r="A15" s="16" t="s">
        <v>18</v>
      </c>
      <c r="B15" s="17">
        <v>18792</v>
      </c>
      <c r="C15" s="17">
        <v>58957</v>
      </c>
      <c r="D15" s="18">
        <v>53523</v>
      </c>
      <c r="E15" s="19">
        <f t="shared" si="0"/>
        <v>184.8</v>
      </c>
    </row>
    <row r="16" spans="1:5" ht="14.25">
      <c r="A16" s="16" t="s">
        <v>19</v>
      </c>
      <c r="B16" s="17">
        <v>41716</v>
      </c>
      <c r="C16" s="17">
        <v>59435</v>
      </c>
      <c r="D16" s="18">
        <v>39285</v>
      </c>
      <c r="E16" s="19">
        <f t="shared" si="0"/>
        <v>-5.8</v>
      </c>
    </row>
    <row r="17" spans="1:5" ht="14.25">
      <c r="A17" s="16" t="s">
        <v>20</v>
      </c>
      <c r="B17" s="17">
        <v>2038</v>
      </c>
      <c r="C17" s="17">
        <v>7452</v>
      </c>
      <c r="D17" s="18">
        <v>2636</v>
      </c>
      <c r="E17" s="19">
        <f t="shared" si="0"/>
        <v>29.3</v>
      </c>
    </row>
    <row r="18" spans="1:5" ht="14.25">
      <c r="A18" s="16" t="s">
        <v>21</v>
      </c>
      <c r="B18" s="17">
        <v>27612</v>
      </c>
      <c r="C18" s="17">
        <v>3345</v>
      </c>
      <c r="D18" s="18">
        <v>4232</v>
      </c>
      <c r="E18" s="19">
        <f t="shared" si="0"/>
        <v>-84.7</v>
      </c>
    </row>
    <row r="19" spans="1:5" ht="14.25">
      <c r="A19" s="16" t="s">
        <v>22</v>
      </c>
      <c r="B19" s="17">
        <v>985</v>
      </c>
      <c r="C19" s="17">
        <v>2103</v>
      </c>
      <c r="D19" s="18">
        <v>647</v>
      </c>
      <c r="E19" s="19">
        <f t="shared" si="0"/>
        <v>-34.3</v>
      </c>
    </row>
    <row r="20" spans="1:5" ht="14.25">
      <c r="A20" s="16" t="s">
        <v>23</v>
      </c>
      <c r="B20" s="17"/>
      <c r="C20" s="17">
        <v>176</v>
      </c>
      <c r="D20" s="18">
        <v>120</v>
      </c>
      <c r="E20" s="19">
        <f t="shared" si="0"/>
      </c>
    </row>
    <row r="21" spans="1:5" ht="14.25">
      <c r="A21" s="16" t="s">
        <v>24</v>
      </c>
      <c r="B21" s="17"/>
      <c r="C21" s="17"/>
      <c r="D21" s="18"/>
      <c r="E21" s="19">
        <f t="shared" si="0"/>
      </c>
    </row>
    <row r="22" spans="1:5" ht="14.25">
      <c r="A22" s="16" t="s">
        <v>25</v>
      </c>
      <c r="B22" s="17">
        <v>1136</v>
      </c>
      <c r="C22" s="17">
        <v>4268</v>
      </c>
      <c r="D22" s="18">
        <v>1181</v>
      </c>
      <c r="E22" s="19">
        <f t="shared" si="0"/>
        <v>4</v>
      </c>
    </row>
    <row r="23" spans="1:5" ht="14.25">
      <c r="A23" s="16" t="s">
        <v>26</v>
      </c>
      <c r="B23" s="17">
        <v>5670</v>
      </c>
      <c r="C23" s="17">
        <v>8716</v>
      </c>
      <c r="D23" s="18">
        <v>5484</v>
      </c>
      <c r="E23" s="19">
        <f t="shared" si="0"/>
        <v>-3.3</v>
      </c>
    </row>
    <row r="24" spans="1:5" ht="14.25">
      <c r="A24" s="16" t="s">
        <v>27</v>
      </c>
      <c r="B24" s="17">
        <v>194</v>
      </c>
      <c r="C24" s="17">
        <v>1714</v>
      </c>
      <c r="D24" s="18">
        <v>249</v>
      </c>
      <c r="E24" s="19">
        <f t="shared" si="0"/>
        <v>28.4</v>
      </c>
    </row>
    <row r="25" spans="1:5" ht="14.25">
      <c r="A25" s="16" t="s">
        <v>28</v>
      </c>
      <c r="B25" s="17">
        <v>1590</v>
      </c>
      <c r="C25" s="17">
        <v>1960</v>
      </c>
      <c r="D25" s="18">
        <v>1671</v>
      </c>
      <c r="E25" s="19">
        <f t="shared" si="0"/>
        <v>5.1</v>
      </c>
    </row>
    <row r="26" spans="1:5" ht="14.25">
      <c r="A26" s="16" t="s">
        <v>29</v>
      </c>
      <c r="B26" s="17">
        <v>8390</v>
      </c>
      <c r="C26" s="17"/>
      <c r="D26" s="18">
        <v>9318</v>
      </c>
      <c r="E26" s="19">
        <f t="shared" si="0"/>
        <v>11.1</v>
      </c>
    </row>
    <row r="27" spans="1:5" ht="14.25">
      <c r="A27" s="16" t="s">
        <v>30</v>
      </c>
      <c r="B27" s="17">
        <v>5236</v>
      </c>
      <c r="C27" s="17">
        <v>5235</v>
      </c>
      <c r="D27" s="18">
        <v>5907</v>
      </c>
      <c r="E27" s="19">
        <f t="shared" si="0"/>
        <v>12.8</v>
      </c>
    </row>
    <row r="28" spans="1:5" ht="14.25">
      <c r="A28" s="16" t="s">
        <v>31</v>
      </c>
      <c r="B28" s="20"/>
      <c r="C28" s="20">
        <v>28</v>
      </c>
      <c r="D28" s="21"/>
      <c r="E28" s="19">
        <f t="shared" si="0"/>
      </c>
    </row>
    <row r="29" spans="1:5" ht="14.25">
      <c r="A29" s="16" t="s">
        <v>32</v>
      </c>
      <c r="B29" s="20">
        <v>1190</v>
      </c>
      <c r="C29" s="20">
        <v>489</v>
      </c>
      <c r="D29" s="21">
        <v>5584</v>
      </c>
      <c r="E29" s="19">
        <f t="shared" si="0"/>
        <v>369.2</v>
      </c>
    </row>
    <row r="30" spans="1:5" ht="14.25">
      <c r="A30" s="16"/>
      <c r="B30" s="20"/>
      <c r="C30" s="20"/>
      <c r="D30" s="21"/>
      <c r="E30" s="19"/>
    </row>
    <row r="31" spans="1:5" ht="14.25">
      <c r="A31" s="16"/>
      <c r="B31" s="20"/>
      <c r="C31" s="20"/>
      <c r="D31" s="21"/>
      <c r="E31" s="19">
        <f>IF(ISERROR(ROUNDDOWN((D31/B31-1)*100,2)),"",ROUNDDOWN((D31/B31-1)*100,2))</f>
      </c>
    </row>
    <row r="32" spans="1:5" ht="14.25">
      <c r="A32" s="22" t="s">
        <v>33</v>
      </c>
      <c r="B32" s="23">
        <f>SUM(B5:B31)</f>
        <v>351890</v>
      </c>
      <c r="C32" s="23">
        <f>SUM(C5:C31)</f>
        <v>415691</v>
      </c>
      <c r="D32" s="24">
        <f>SUM(D5:D31)</f>
        <v>380309</v>
      </c>
      <c r="E32" s="19">
        <f>IF(ISERROR(ROUNDDOWN((D32/B32-1)*100,2)),"",ROUNDDOWN((D32/B32-1)*100,2))</f>
        <v>8.1</v>
      </c>
    </row>
    <row r="33" spans="1:5" ht="14.25">
      <c r="A33" s="25" t="s">
        <v>34</v>
      </c>
      <c r="B33" s="23">
        <f>B34+B38+B42+B39+B40+B41</f>
        <v>28751</v>
      </c>
      <c r="C33" s="23">
        <f>C34+C38+C42+C39+C40+C41</f>
        <v>45735</v>
      </c>
      <c r="D33" s="24">
        <f>D34+D38+D42+D39+D40+D41</f>
        <v>45652</v>
      </c>
      <c r="E33" s="19">
        <f>IF(ISERROR(ROUNDDOWN((D33/B33-1)*100,2)),"",ROUNDDOWN((D33/B33-1)*100,2))</f>
        <v>58.8</v>
      </c>
    </row>
    <row r="34" spans="1:5" ht="14.25">
      <c r="A34" s="26" t="s">
        <v>35</v>
      </c>
      <c r="B34" s="27"/>
      <c r="C34" s="27"/>
      <c r="D34" s="28"/>
      <c r="E34" s="19">
        <f aca="true" t="shared" si="1" ref="E34:E44">IF(ISERROR(ROUNDDOWN((D34/B34-1)*100,2)),"",ROUNDDOWN((D34/B34-1)*100,2))</f>
      </c>
    </row>
    <row r="35" spans="1:5" ht="14.25">
      <c r="A35" s="26" t="s">
        <v>36</v>
      </c>
      <c r="B35" s="27"/>
      <c r="C35" s="27"/>
      <c r="D35" s="28"/>
      <c r="E35" s="19">
        <f t="shared" si="1"/>
      </c>
    </row>
    <row r="36" spans="1:5" ht="14.25">
      <c r="A36" s="26" t="s">
        <v>37</v>
      </c>
      <c r="B36" s="29"/>
      <c r="C36" s="27"/>
      <c r="D36" s="30"/>
      <c r="E36" s="19">
        <f t="shared" si="1"/>
      </c>
    </row>
    <row r="37" spans="1:5" ht="14.25">
      <c r="A37" s="26" t="s">
        <v>38</v>
      </c>
      <c r="B37" s="29"/>
      <c r="C37" s="27"/>
      <c r="D37" s="30"/>
      <c r="E37" s="19">
        <f t="shared" si="1"/>
      </c>
    </row>
    <row r="38" spans="1:5" ht="14.25">
      <c r="A38" s="31" t="s">
        <v>39</v>
      </c>
      <c r="B38" s="29">
        <v>20000</v>
      </c>
      <c r="C38" s="27">
        <v>15707</v>
      </c>
      <c r="D38" s="30">
        <v>20000</v>
      </c>
      <c r="E38" s="19">
        <f t="shared" si="1"/>
        <v>0</v>
      </c>
    </row>
    <row r="39" spans="1:5" ht="14.25">
      <c r="A39" s="26" t="s">
        <v>40</v>
      </c>
      <c r="B39" s="29"/>
      <c r="C39" s="27">
        <v>13353</v>
      </c>
      <c r="D39" s="30"/>
      <c r="E39" s="19">
        <f t="shared" si="1"/>
      </c>
    </row>
    <row r="40" spans="1:5" ht="14.25">
      <c r="A40" s="31" t="s">
        <v>41</v>
      </c>
      <c r="B40" s="20"/>
      <c r="C40" s="32"/>
      <c r="D40" s="21"/>
      <c r="E40" s="19">
        <f t="shared" si="1"/>
      </c>
    </row>
    <row r="41" spans="1:5" ht="14.25">
      <c r="A41" s="26" t="s">
        <v>42</v>
      </c>
      <c r="B41" s="20"/>
      <c r="C41" s="32">
        <v>8461</v>
      </c>
      <c r="D41" s="21"/>
      <c r="E41" s="19">
        <f t="shared" si="1"/>
      </c>
    </row>
    <row r="42" spans="1:5" ht="14.25">
      <c r="A42" s="26" t="s">
        <v>43</v>
      </c>
      <c r="B42" s="29">
        <v>8751</v>
      </c>
      <c r="C42" s="27">
        <v>8214</v>
      </c>
      <c r="D42" s="30">
        <v>25652</v>
      </c>
      <c r="E42" s="19">
        <f t="shared" si="1"/>
        <v>193.1</v>
      </c>
    </row>
    <row r="43" spans="1:5" ht="14.25">
      <c r="A43" s="33"/>
      <c r="B43" s="29"/>
      <c r="C43" s="29"/>
      <c r="D43" s="30"/>
      <c r="E43" s="19">
        <f t="shared" si="1"/>
      </c>
    </row>
    <row r="44" spans="1:5" ht="14.25">
      <c r="A44" s="22" t="s">
        <v>44</v>
      </c>
      <c r="B44" s="23">
        <f>SUM(B32:B33)</f>
        <v>380641</v>
      </c>
      <c r="C44" s="23">
        <f>SUM(C32:C33)</f>
        <v>461426</v>
      </c>
      <c r="D44" s="24">
        <f>SUM(D32:D33)</f>
        <v>425961</v>
      </c>
      <c r="E44" s="19">
        <f t="shared" si="1"/>
        <v>11.9</v>
      </c>
    </row>
    <row r="45" spans="1:5" ht="14.25">
      <c r="A45" s="34"/>
      <c r="B45" s="34"/>
      <c r="C45" s="34"/>
      <c r="D45" s="34"/>
      <c r="E45" s="34"/>
    </row>
    <row r="46" spans="1:5" ht="14.25">
      <c r="A46" s="35"/>
      <c r="B46" s="35"/>
      <c r="C46" s="35"/>
      <c r="D46" s="35"/>
      <c r="E46" s="35"/>
    </row>
  </sheetData>
  <sheetProtection/>
  <mergeCells count="7">
    <mergeCell ref="A1:E1"/>
    <mergeCell ref="B3:C3"/>
    <mergeCell ref="A45:E45"/>
    <mergeCell ref="A46:E46"/>
    <mergeCell ref="A3:A4"/>
    <mergeCell ref="D3:D4"/>
    <mergeCell ref="E3:E4"/>
  </mergeCells>
  <printOptions horizontalCentered="1"/>
  <pageMargins left="0.55" right="0.55" top="0.98" bottom="0.7900000000000001" header="0.51" footer="0.51"/>
  <pageSetup horizontalDpi="300" verticalDpi="3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散步的</cp:lastModifiedBy>
  <cp:lastPrinted>2020-02-24T00:25:13Z</cp:lastPrinted>
  <dcterms:created xsi:type="dcterms:W3CDTF">2015-01-04T11:19:45Z</dcterms:created>
  <dcterms:modified xsi:type="dcterms:W3CDTF">2022-03-18T02:54:59Z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2D387AB393094C22A7DE3BE3F5F25720</vt:lpwstr>
  </property>
</Properties>
</file>