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<sst xmlns="http://schemas.openxmlformats.org/spreadsheetml/2006/main" count="49" uniqueCount="45">
  <si>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一、</t>
  </si>
  <si>
    <t/>
  </si>
  <si>
    <t>单位：万元</t>
  </si>
  <si>
    <r>
      <t>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算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</si>
  <si>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t>与上年决算数增减%</t>
  </si>
  <si>
    <r>
      <t>年决算数的</t>
    </r>
    <r>
      <rPr>
        <sz val="10"/>
        <color indexed="8"/>
        <rFont val="Arial"/>
        <family val="2"/>
      </rPr>
      <t>%</t>
    </r>
  </si>
  <si>
    <t>一、税收收入</t>
  </si>
  <si>
    <t>其中：增值税</t>
  </si>
  <si>
    <t>　　　企业所得税</t>
  </si>
  <si>
    <t>　　　个人所得税</t>
  </si>
  <si>
    <t>　　　城市维护建设税</t>
  </si>
  <si>
    <t>二、非税收入</t>
  </si>
  <si>
    <t>其中：专项收入</t>
  </si>
  <si>
    <t>　　　行政事业性收费收入</t>
  </si>
  <si>
    <t>　　　罚没收入</t>
  </si>
  <si>
    <t>　　　国有资源（资产）有偿使用收入</t>
  </si>
  <si>
    <t>　　　政府住房基金收入</t>
  </si>
  <si>
    <t>　　　其他收入</t>
  </si>
  <si>
    <t>一般公共预算收入合计</t>
  </si>
  <si>
    <t>返还性收入</t>
  </si>
  <si>
    <t>一般性转移支付收入收入</t>
  </si>
  <si>
    <t>专项转移支付收入</t>
  </si>
  <si>
    <t>债务转贷收入</t>
  </si>
  <si>
    <t>上年结余收入</t>
  </si>
  <si>
    <t>调入资金</t>
  </si>
  <si>
    <t>调入预算稳定调节基金</t>
  </si>
  <si>
    <t>一般公共预算收入总计</t>
  </si>
  <si>
    <r>
      <t>2019</t>
    </r>
    <r>
      <rPr>
        <b/>
        <sz val="18"/>
        <color indexed="8"/>
        <rFont val="宋体"/>
        <family val="0"/>
      </rPr>
      <t>上高县本级一般公共预算收入决算表</t>
    </r>
  </si>
  <si>
    <r>
      <t>2018</t>
    </r>
    <r>
      <rPr>
        <sz val="10"/>
        <color indexed="8"/>
        <rFont val="宋体"/>
        <family val="0"/>
      </rPr>
      <t>年决算数</t>
    </r>
  </si>
  <si>
    <r>
      <t>2019</t>
    </r>
    <r>
      <rPr>
        <sz val="10"/>
        <color indexed="8"/>
        <rFont val="宋体"/>
        <family val="0"/>
      </rPr>
      <t>年预算数</t>
    </r>
  </si>
  <si>
    <r>
      <t>2019</t>
    </r>
    <r>
      <rPr>
        <sz val="10"/>
        <color indexed="8"/>
        <rFont val="宋体"/>
        <family val="0"/>
      </rPr>
      <t>年决算数</t>
    </r>
  </si>
  <si>
    <t xml:space="preserve">      资源税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</si>
  <si>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</si>
  <si>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</si>
  <si>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</si>
  <si>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</si>
  <si>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</si>
  <si>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</si>
  <si>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</si>
  <si>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   烟叶税</t>
  </si>
  <si>
    <t xml:space="preserve">      环境保护税</t>
  </si>
  <si>
    <t xml:space="preserve">      其他税收收入</t>
  </si>
  <si>
    <t xml:space="preserve">      国有资本经营收入</t>
  </si>
  <si>
    <t>2019年调整预算数</t>
  </si>
  <si>
    <t>待偿债置换一般债券上年结余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</si>
</sst>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8"/>
      <color indexed="8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10" fontId="0" fillId="0" borderId="9" xfId="0" applyNumberForma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E38" sqref="E38"/>
    </sheetView>
  </sheetViews>
  <sheetFormatPr defaultColWidth="9.140625" defaultRowHeight="23.25" customHeight="1"/>
  <cols>
    <col min="1" max="1" width="32.28125" style="0" customWidth="1"/>
    <col min="2" max="5" width="9.8515625" style="0" customWidth="1"/>
    <col min="6" max="6" width="10.28125" style="0" customWidth="1"/>
  </cols>
  <sheetData>
    <row r="1" ht="23.25" customHeight="1">
      <c r="A1" t="s">
        <v>0</v>
      </c>
    </row>
    <row r="2" spans="1:6" ht="23.25" customHeight="1">
      <c r="A2" s="6" t="s">
        <v>27</v>
      </c>
      <c r="B2" s="7"/>
      <c r="C2" s="7"/>
      <c r="D2" s="7"/>
      <c r="E2" s="7"/>
      <c r="F2" s="7"/>
    </row>
    <row r="3" spans="1:6" ht="23.25" customHeight="1">
      <c r="F3" s="1" t="s">
        <v>2</v>
      </c>
    </row>
    <row r="4" spans="1:6" ht="23.25" customHeight="1">
      <c r="A4" s="14" t="s">
        <v>3</v>
      </c>
      <c r="B4" s="15" t="s">
        <v>28</v>
      </c>
      <c r="C4" s="15" t="s">
        <v>29</v>
      </c>
      <c r="D4" s="17" t="s">
        <v>43</v>
      </c>
      <c r="E4" s="15" t="s">
        <v>30</v>
      </c>
      <c r="F4" s="17" t="s">
        <v>4</v>
      </c>
    </row>
    <row r="5" spans="1:6" ht="23.25" customHeight="1">
      <c r="A5" s="14"/>
      <c r="B5" s="16"/>
      <c r="C5" s="16"/>
      <c r="D5" s="16"/>
      <c r="E5" s="16"/>
      <c r="F5" s="18" t="s">
        <v>5</v>
      </c>
    </row>
    <row r="6" spans="1:6" ht="23.25" customHeight="1">
      <c r="A6" s="2" t="s">
        <v>6</v>
      </c>
      <c r="B6" s="2">
        <v>145493</v>
      </c>
      <c r="C6" s="2">
        <v>161050</v>
      </c>
      <c r="D6" s="2">
        <v>161050</v>
      </c>
      <c r="E6" s="2">
        <v>146048</v>
      </c>
      <c r="F6" s="3">
        <f>E6/B6-1</f>
        <v>0.0038146165107599828</v>
      </c>
    </row>
    <row r="7" spans="1:6" ht="23.25" customHeight="1">
      <c r="A7" s="4" t="s">
        <v>7</v>
      </c>
      <c r="B7" s="2">
        <v>84192</v>
      </c>
      <c r="C7" s="2">
        <v>91750</v>
      </c>
      <c r="D7" s="2">
        <v>91750</v>
      </c>
      <c r="E7" s="2">
        <v>90744</v>
      </c>
      <c r="F7" s="3">
        <f aca="true" t="shared" si="0" ref="F7:F29">E7/B7-1</f>
        <v>0.07782212086659057</v>
      </c>
    </row>
    <row r="8" spans="1:6" ht="23.25" customHeight="1">
      <c r="A8" s="4" t="s">
        <v>8</v>
      </c>
      <c r="B8" s="2">
        <v>10097</v>
      </c>
      <c r="C8" s="2">
        <v>11050</v>
      </c>
      <c r="D8" s="2">
        <v>11050</v>
      </c>
      <c r="E8" s="2">
        <v>12176</v>
      </c>
      <c r="F8" s="3">
        <f t="shared" si="0"/>
        <v>0.2059027433891254</v>
      </c>
    </row>
    <row r="9" spans="1:6" ht="23.25" customHeight="1">
      <c r="A9" s="4" t="s">
        <v>9</v>
      </c>
      <c r="B9" s="2">
        <v>3021</v>
      </c>
      <c r="C9" s="2">
        <v>3300</v>
      </c>
      <c r="D9" s="2">
        <v>3300</v>
      </c>
      <c r="E9" s="2">
        <v>2291</v>
      </c>
      <c r="F9" s="3">
        <f t="shared" si="0"/>
        <v>-0.2416418404501821</v>
      </c>
    </row>
    <row r="10" spans="1:6" ht="23.25" customHeight="1">
      <c r="A10" s="4" t="s">
        <v>31</v>
      </c>
      <c r="B10" s="2">
        <v>3899</v>
      </c>
      <c r="C10" s="2">
        <v>5450</v>
      </c>
      <c r="D10" s="2">
        <v>5450</v>
      </c>
      <c r="E10" s="2">
        <v>5197</v>
      </c>
      <c r="F10" s="3">
        <f t="shared" si="0"/>
        <v>0.3329058733008463</v>
      </c>
    </row>
    <row r="11" spans="1:6" ht="23.25" customHeight="1">
      <c r="A11" s="4" t="s">
        <v>10</v>
      </c>
      <c r="B11" s="2">
        <v>13515</v>
      </c>
      <c r="C11" s="2">
        <v>15250</v>
      </c>
      <c r="D11" s="2">
        <v>15250</v>
      </c>
      <c r="E11" s="2">
        <v>7661</v>
      </c>
      <c r="F11" s="3">
        <f t="shared" si="0"/>
        <v>-0.43314835368109506</v>
      </c>
    </row>
    <row r="12" spans="1:6" ht="23.25" customHeight="1">
      <c r="A12" s="4" t="s">
        <v>32</v>
      </c>
      <c r="B12" s="2">
        <v>2258</v>
      </c>
      <c r="C12" s="2">
        <v>2400</v>
      </c>
      <c r="D12" s="2">
        <v>2400</v>
      </c>
      <c r="E12" s="2">
        <v>2174</v>
      </c>
      <c r="F12" s="3">
        <f t="shared" si="0"/>
        <v>-0.03720106288751113</v>
      </c>
    </row>
    <row r="13" spans="1:6" ht="23.25" customHeight="1">
      <c r="A13" s="4" t="s">
        <v>33</v>
      </c>
      <c r="B13" s="2">
        <v>2188</v>
      </c>
      <c r="C13" s="2">
        <v>2300</v>
      </c>
      <c r="D13" s="2">
        <v>2300</v>
      </c>
      <c r="E13" s="2">
        <v>1599</v>
      </c>
      <c r="F13" s="3">
        <f t="shared" si="0"/>
        <v>-0.2691956124314442</v>
      </c>
    </row>
    <row r="14" spans="1:6" ht="23.25" customHeight="1">
      <c r="A14" s="4" t="s">
        <v>34</v>
      </c>
      <c r="B14" s="2">
        <v>4571</v>
      </c>
      <c r="C14" s="2">
        <v>5000</v>
      </c>
      <c r="D14" s="2">
        <v>5000</v>
      </c>
      <c r="E14" s="2">
        <v>4770</v>
      </c>
      <c r="F14" s="3">
        <f t="shared" si="0"/>
        <v>0.043535331437322355</v>
      </c>
    </row>
    <row r="15" spans="1:6" ht="23.25" customHeight="1">
      <c r="A15" s="4" t="s">
        <v>35</v>
      </c>
      <c r="B15" s="2">
        <v>7092</v>
      </c>
      <c r="C15" s="2">
        <v>7800</v>
      </c>
      <c r="D15" s="2">
        <v>7800</v>
      </c>
      <c r="E15" s="2">
        <v>6209</v>
      </c>
      <c r="F15" s="3">
        <f t="shared" si="0"/>
        <v>-0.12450648618161309</v>
      </c>
    </row>
    <row r="16" spans="1:6" ht="23.25" customHeight="1">
      <c r="A16" s="4" t="s">
        <v>36</v>
      </c>
      <c r="B16" s="2">
        <v>3198</v>
      </c>
      <c r="C16" s="2">
        <v>3500</v>
      </c>
      <c r="D16" s="2">
        <v>3500</v>
      </c>
      <c r="E16" s="2">
        <v>2954</v>
      </c>
      <c r="F16" s="3">
        <f t="shared" si="0"/>
        <v>-0.07629768605378362</v>
      </c>
    </row>
    <row r="17" spans="1:6" ht="23.25" customHeight="1">
      <c r="A17" s="4" t="s">
        <v>37</v>
      </c>
      <c r="B17" s="2">
        <v>2351</v>
      </c>
      <c r="C17" s="2">
        <v>2600</v>
      </c>
      <c r="D17" s="2">
        <v>2600</v>
      </c>
      <c r="E17" s="2">
        <v>36</v>
      </c>
      <c r="F17" s="3">
        <f t="shared" si="0"/>
        <v>-0.9846873670778392</v>
      </c>
    </row>
    <row r="18" spans="1:6" ht="23.25" customHeight="1">
      <c r="A18" s="4" t="s">
        <v>38</v>
      </c>
      <c r="B18" s="2">
        <v>7904</v>
      </c>
      <c r="C18" s="2">
        <v>9250</v>
      </c>
      <c r="D18" s="2">
        <v>9250</v>
      </c>
      <c r="E18" s="2">
        <v>9079</v>
      </c>
      <c r="F18" s="3">
        <f t="shared" si="0"/>
        <v>0.1486589068825912</v>
      </c>
    </row>
    <row r="19" spans="1:6" ht="23.25" customHeight="1">
      <c r="A19" s="4" t="s">
        <v>39</v>
      </c>
      <c r="B19" s="2">
        <v>984</v>
      </c>
      <c r="C19" s="2">
        <v>1100</v>
      </c>
      <c r="D19" s="2">
        <v>1100</v>
      </c>
      <c r="E19" s="2">
        <v>825</v>
      </c>
      <c r="F19" s="3">
        <f t="shared" si="0"/>
        <v>-0.16158536585365857</v>
      </c>
    </row>
    <row r="20" spans="1:6" ht="23.25" customHeight="1">
      <c r="A20" s="4" t="s">
        <v>40</v>
      </c>
      <c r="B20" s="2">
        <v>223</v>
      </c>
      <c r="C20" s="2">
        <v>300</v>
      </c>
      <c r="D20" s="2">
        <v>300</v>
      </c>
      <c r="E20" s="2">
        <v>299</v>
      </c>
      <c r="F20" s="3">
        <f t="shared" si="0"/>
        <v>0.3408071748878925</v>
      </c>
    </row>
    <row r="21" spans="1:6" ht="23.25" customHeight="1">
      <c r="A21" s="4" t="s">
        <v>41</v>
      </c>
      <c r="B21" s="2"/>
      <c r="C21" s="2"/>
      <c r="D21" s="2"/>
      <c r="E21" s="2">
        <v>34</v>
      </c>
      <c r="F21" s="3" t="e">
        <f t="shared" si="0"/>
        <v>#DIV/0!</v>
      </c>
    </row>
    <row r="22" spans="1:6" ht="23.25" customHeight="1">
      <c r="A22" s="2" t="s">
        <v>11</v>
      </c>
      <c r="B22" s="2">
        <v>31279</v>
      </c>
      <c r="C22" s="2">
        <v>25880</v>
      </c>
      <c r="D22" s="2">
        <v>25880</v>
      </c>
      <c r="E22" s="2">
        <v>31059</v>
      </c>
      <c r="F22" s="3">
        <f t="shared" si="0"/>
        <v>-0.007033472937114316</v>
      </c>
    </row>
    <row r="23" spans="1:6" ht="23.25" customHeight="1">
      <c r="A23" s="2" t="s">
        <v>12</v>
      </c>
      <c r="B23" s="2">
        <v>13141</v>
      </c>
      <c r="C23" s="2">
        <v>14468</v>
      </c>
      <c r="D23" s="2">
        <v>14468</v>
      </c>
      <c r="E23" s="2">
        <v>6266</v>
      </c>
      <c r="F23" s="3">
        <f t="shared" si="0"/>
        <v>-0.5231717525302488</v>
      </c>
    </row>
    <row r="24" spans="1:6" ht="23.25" customHeight="1">
      <c r="A24" s="4" t="s">
        <v>13</v>
      </c>
      <c r="B24" s="2">
        <v>5659</v>
      </c>
      <c r="C24" s="2">
        <v>5724</v>
      </c>
      <c r="D24" s="2">
        <v>5724</v>
      </c>
      <c r="E24" s="2">
        <v>7598</v>
      </c>
      <c r="F24" s="3">
        <f t="shared" si="0"/>
        <v>0.34264004241031976</v>
      </c>
    </row>
    <row r="25" spans="1:6" ht="23.25" customHeight="1">
      <c r="A25" s="4" t="s">
        <v>14</v>
      </c>
      <c r="B25" s="2">
        <v>8343</v>
      </c>
      <c r="C25" s="2">
        <v>3000</v>
      </c>
      <c r="D25" s="2">
        <v>3000</v>
      </c>
      <c r="E25" s="2">
        <v>11942</v>
      </c>
      <c r="F25" s="3">
        <f t="shared" si="0"/>
        <v>0.4313795996643892</v>
      </c>
    </row>
    <row r="26" spans="1:6" ht="23.25" customHeight="1">
      <c r="A26" s="4" t="s">
        <v>42</v>
      </c>
      <c r="B26" s="2"/>
      <c r="C26" s="2"/>
      <c r="D26" s="2"/>
      <c r="E26" s="2"/>
      <c r="F26" s="3" t="e">
        <f t="shared" si="0"/>
        <v>#DIV/0!</v>
      </c>
    </row>
    <row r="27" spans="1:6" ht="23.25" customHeight="1">
      <c r="A27" s="4" t="s">
        <v>15</v>
      </c>
      <c r="B27" s="2">
        <v>3738</v>
      </c>
      <c r="C27" s="2">
        <v>2688</v>
      </c>
      <c r="D27" s="2">
        <v>2688</v>
      </c>
      <c r="E27" s="2">
        <v>5251</v>
      </c>
      <c r="F27" s="3">
        <f t="shared" si="0"/>
        <v>0.40476190476190466</v>
      </c>
    </row>
    <row r="28" spans="1:6" ht="23.25" customHeight="1">
      <c r="A28" s="4" t="s">
        <v>16</v>
      </c>
      <c r="B28" s="2"/>
      <c r="C28" s="2"/>
      <c r="D28" s="2"/>
      <c r="E28" s="2"/>
      <c r="F28" s="3" t="e">
        <f t="shared" si="0"/>
        <v>#DIV/0!</v>
      </c>
    </row>
    <row r="29" spans="1:6" ht="23.25" customHeight="1">
      <c r="A29" s="4" t="s">
        <v>17</v>
      </c>
      <c r="B29" s="2">
        <v>398</v>
      </c>
      <c r="C29" s="2"/>
      <c r="D29" s="2"/>
      <c r="E29" s="2"/>
      <c r="F29" s="3">
        <f t="shared" si="0"/>
        <v>-1</v>
      </c>
    </row>
    <row r="30" spans="1:6" ht="23.25" customHeight="1">
      <c r="A30" s="8"/>
      <c r="B30" s="9"/>
      <c r="C30" s="9"/>
      <c r="D30" s="9"/>
      <c r="E30" s="9"/>
      <c r="F30" s="10"/>
    </row>
    <row r="31" spans="1:6" ht="23.25" customHeight="1">
      <c r="A31" s="2" t="s">
        <v>18</v>
      </c>
      <c r="B31" s="2">
        <v>176772</v>
      </c>
      <c r="C31" s="2">
        <v>186930</v>
      </c>
      <c r="D31" s="2">
        <v>186930</v>
      </c>
      <c r="E31" s="2">
        <v>177107</v>
      </c>
      <c r="F31" s="3">
        <f>E31/B31-1</f>
        <v>0.0018950965084967297</v>
      </c>
    </row>
    <row r="32" spans="1:6" ht="23.25" customHeight="1">
      <c r="A32" s="2" t="s">
        <v>19</v>
      </c>
      <c r="B32" s="2">
        <v>3621</v>
      </c>
      <c r="C32" s="2">
        <v>3621</v>
      </c>
      <c r="D32" s="2">
        <v>3621</v>
      </c>
      <c r="E32" s="2">
        <v>3621</v>
      </c>
      <c r="F32" s="3">
        <f aca="true" t="shared" si="1" ref="F32:F39">E32/B32-1</f>
        <v>0</v>
      </c>
    </row>
    <row r="33" spans="1:6" ht="23.25" customHeight="1">
      <c r="A33" s="2" t="s">
        <v>20</v>
      </c>
      <c r="B33" s="2">
        <v>75310</v>
      </c>
      <c r="C33" s="2">
        <v>49449</v>
      </c>
      <c r="D33" s="2">
        <v>49449</v>
      </c>
      <c r="E33" s="2">
        <v>115505</v>
      </c>
      <c r="F33" s="3">
        <f t="shared" si="1"/>
        <v>0.5337272606559553</v>
      </c>
    </row>
    <row r="34" spans="1:6" ht="23.25" customHeight="1">
      <c r="A34" s="2" t="s">
        <v>21</v>
      </c>
      <c r="B34" s="2">
        <v>60721</v>
      </c>
      <c r="C34" s="2">
        <v>40557</v>
      </c>
      <c r="D34" s="2">
        <v>40557</v>
      </c>
      <c r="E34" s="2">
        <v>47708</v>
      </c>
      <c r="F34" s="3">
        <f t="shared" si="1"/>
        <v>-0.21430806475519182</v>
      </c>
    </row>
    <row r="35" spans="1:6" ht="23.25" customHeight="1">
      <c r="A35" s="4" t="s">
        <v>22</v>
      </c>
      <c r="B35" s="2">
        <v>12430</v>
      </c>
      <c r="C35" s="2"/>
      <c r="D35" s="2"/>
      <c r="E35" s="2">
        <v>14619</v>
      </c>
      <c r="F35" s="3">
        <f t="shared" si="1"/>
        <v>0.17610619469026556</v>
      </c>
    </row>
    <row r="36" spans="1:6" ht="23.25" customHeight="1">
      <c r="A36" s="4" t="s">
        <v>44</v>
      </c>
      <c r="B36" s="2">
        <v>1640</v>
      </c>
      <c r="C36" s="2"/>
      <c r="D36" s="2"/>
      <c r="E36" s="2"/>
      <c r="F36" s="3">
        <f t="shared" si="1"/>
        <v>-1</v>
      </c>
    </row>
    <row r="37" spans="1:6" ht="23.25" customHeight="1">
      <c r="A37" s="2" t="s">
        <v>23</v>
      </c>
      <c r="B37" s="2">
        <v>13287</v>
      </c>
      <c r="C37" s="2"/>
      <c r="D37" s="2"/>
      <c r="E37" s="2">
        <v>14100</v>
      </c>
      <c r="F37" s="3">
        <f t="shared" si="1"/>
        <v>0.061187627003838285</v>
      </c>
    </row>
    <row r="38" spans="1:6" ht="23.25" customHeight="1">
      <c r="A38" s="2" t="s">
        <v>24</v>
      </c>
      <c r="B38" s="2">
        <v>47644</v>
      </c>
      <c r="C38" s="2">
        <v>22715</v>
      </c>
      <c r="D38" s="2">
        <v>22715</v>
      </c>
      <c r="E38" s="2">
        <v>49570</v>
      </c>
      <c r="F38" s="3">
        <f t="shared" si="1"/>
        <v>0.04042481739568471</v>
      </c>
    </row>
    <row r="39" spans="1:6" ht="23.25" customHeight="1">
      <c r="A39" s="2" t="s">
        <v>25</v>
      </c>
      <c r="B39" s="2"/>
      <c r="C39" s="2"/>
      <c r="D39" s="5"/>
      <c r="E39" s="2"/>
      <c r="F39" s="3" t="e">
        <f t="shared" si="1"/>
        <v>#DIV/0!</v>
      </c>
    </row>
    <row r="40" spans="1:6" ht="23.25" customHeight="1">
      <c r="A40" s="11"/>
      <c r="B40" s="12"/>
      <c r="C40" s="12"/>
      <c r="D40" s="12"/>
      <c r="E40" s="12"/>
      <c r="F40" s="13"/>
    </row>
    <row r="41" spans="1:6" ht="23.25" customHeight="1">
      <c r="A41" s="2" t="s">
        <v>26</v>
      </c>
      <c r="B41" s="2">
        <f>SUM(B31:B40)</f>
        <v>391425</v>
      </c>
      <c r="C41" s="2">
        <f>SUM(C31:C40)</f>
        <v>303272</v>
      </c>
      <c r="D41" s="2">
        <f>SUM(D31:D40)</f>
        <v>303272</v>
      </c>
      <c r="E41" s="2">
        <f>SUM(E31:E40)</f>
        <v>422230</v>
      </c>
      <c r="F41" s="3">
        <f>E41/B41-1</f>
        <v>0.07869962317174428</v>
      </c>
    </row>
  </sheetData>
  <sheetProtection/>
  <mergeCells count="9">
    <mergeCell ref="A2:F2"/>
    <mergeCell ref="A30:F30"/>
    <mergeCell ref="A40:F40"/>
    <mergeCell ref="A4:A5"/>
    <mergeCell ref="B4:B5"/>
    <mergeCell ref="C4:C5"/>
    <mergeCell ref="D4:D5"/>
    <mergeCell ref="E4:E5"/>
    <mergeCell ref="F4:F5"/>
  </mergeCells>
  <printOptions horizontalCentered="1"/>
  <pageMargins left="0.55" right="0.5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2018-08-29T07:21:55Z</cp:lastPrinted>
  <dcterms:created xsi:type="dcterms:W3CDTF">2019-08-26T00:15:42Z</dcterms:created>
  <dcterms:modified xsi:type="dcterms:W3CDTF">2020-09-27T02:33:10Z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